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65" activeTab="0"/>
  </bookViews>
  <sheets>
    <sheet name="Lista Startowa" sheetId="1" r:id="rId1"/>
    <sheet name="Wyniki" sheetId="2" state="hidden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<sst xmlns="http://schemas.openxmlformats.org/spreadsheetml/2006/main" count="221" uniqueCount="182">
  <si>
    <t>l.p.</t>
  </si>
  <si>
    <t>Imię i Nazwisko</t>
  </si>
  <si>
    <t>Numer Startowy</t>
  </si>
  <si>
    <t>Wynik</t>
  </si>
  <si>
    <t>Kolejność</t>
  </si>
  <si>
    <t>Lista Startowa</t>
  </si>
  <si>
    <t>Wyniki</t>
  </si>
  <si>
    <t>Klub / Szkoła</t>
  </si>
  <si>
    <t>Bieg na 10000m. ( od 16 lat )</t>
  </si>
  <si>
    <t>Baczków/Bochni</t>
  </si>
  <si>
    <t>Warszawa Zoliborz</t>
  </si>
  <si>
    <t>OTK Rzeźnik</t>
  </si>
  <si>
    <t>Warszawa</t>
  </si>
  <si>
    <t>Raszyn</t>
  </si>
  <si>
    <t>KB Szwadron</t>
  </si>
  <si>
    <t>Andrzej Madziar</t>
  </si>
  <si>
    <t>Wesołowo</t>
  </si>
  <si>
    <t>KS Warszawianka</t>
  </si>
  <si>
    <t>UKS Gimpas Pasłęk</t>
  </si>
  <si>
    <t>Radzików</t>
  </si>
  <si>
    <t>Gdynia</t>
  </si>
  <si>
    <t>Budry</t>
  </si>
  <si>
    <t>Byledobiec Anin</t>
  </si>
  <si>
    <t>Wisła - Puławy</t>
  </si>
  <si>
    <t>Marcin Górski</t>
  </si>
  <si>
    <t>KB Galeria</t>
  </si>
  <si>
    <t>Maciej Rudnik</t>
  </si>
  <si>
    <t>Warszawianka</t>
  </si>
  <si>
    <t>Krzysztof Dobrowolski</t>
  </si>
  <si>
    <t>3BB Warszawa</t>
  </si>
  <si>
    <t>Dariusz Stefański</t>
  </si>
  <si>
    <t>warszawa</t>
  </si>
  <si>
    <t>Borowa Góra</t>
  </si>
  <si>
    <t>Żyrardów</t>
  </si>
  <si>
    <t>Rusiec</t>
  </si>
  <si>
    <t>Nadarzyn</t>
  </si>
  <si>
    <t>Pruszków</t>
  </si>
  <si>
    <t>Bieg na 10000m. M. ( od 16 lat )</t>
  </si>
  <si>
    <t>Jacek Nowocień</t>
  </si>
  <si>
    <t>Łukasz Cybulski</t>
  </si>
  <si>
    <t>Henryk Szczepaniak</t>
  </si>
  <si>
    <t>Sebastian Przepióra</t>
  </si>
  <si>
    <t>Sławomir Kamiński</t>
  </si>
  <si>
    <t>Piotr Skrzos</t>
  </si>
  <si>
    <t>Janusz Kosowski</t>
  </si>
  <si>
    <t>Krzysztof Orzeszek</t>
  </si>
  <si>
    <t>Tomasz Idzefik</t>
  </si>
  <si>
    <t>Michał Filipowski</t>
  </si>
  <si>
    <t>Mirosław Grzyszkiewicz</t>
  </si>
  <si>
    <t>Andrzej Sikorski</t>
  </si>
  <si>
    <t>Adrian Świderski</t>
  </si>
  <si>
    <t>Bartosz Talaga</t>
  </si>
  <si>
    <t>Grzegorz Wozniak</t>
  </si>
  <si>
    <t>Marek Woźniak</t>
  </si>
  <si>
    <t>Leopold Biernacki</t>
  </si>
  <si>
    <t>Leonid Mrozdetskyy</t>
  </si>
  <si>
    <t>Konrad Oleksandr</t>
  </si>
  <si>
    <t>Krzysztof Jabłonowski</t>
  </si>
  <si>
    <t>Paweł Szabłocki</t>
  </si>
  <si>
    <t>Michał Błażewski</t>
  </si>
  <si>
    <t>Andrzej Andryszczyk</t>
  </si>
  <si>
    <t>Patryk kazimierski</t>
  </si>
  <si>
    <t>Piotr Leszczyński</t>
  </si>
  <si>
    <t>Bronisław Jesinowicz</t>
  </si>
  <si>
    <t>Piotr Wieczorek</t>
  </si>
  <si>
    <t>Łukasz Stęborowski</t>
  </si>
  <si>
    <t>Krystian Ciesielski</t>
  </si>
  <si>
    <t>Emanuel Zimny</t>
  </si>
  <si>
    <t>Marcin Guładyk</t>
  </si>
  <si>
    <t>Lesław Dziadkowiec</t>
  </si>
  <si>
    <t>Damian Jędrusiński</t>
  </si>
  <si>
    <t>Andrzej Gromko</t>
  </si>
  <si>
    <t>Marcin Rumianek</t>
  </si>
  <si>
    <t>Maciej Malczyński</t>
  </si>
  <si>
    <t>Krzysztof Kostro</t>
  </si>
  <si>
    <t>Ryszard Piwko</t>
  </si>
  <si>
    <t>Paweł Słomka</t>
  </si>
  <si>
    <t>Jacek Domański</t>
  </si>
  <si>
    <t>Kacek Kulig</t>
  </si>
  <si>
    <t>Andrzej Witczak</t>
  </si>
  <si>
    <t>Cezary Górzynski</t>
  </si>
  <si>
    <t>Tomasz Jaruszewicz</t>
  </si>
  <si>
    <t>Jacek Brzuszczyński</t>
  </si>
  <si>
    <t>Tomaqsz Paulicki</t>
  </si>
  <si>
    <t>Piotr Urbański</t>
  </si>
  <si>
    <t>Arkadiusz Miszczuk</t>
  </si>
  <si>
    <t>Waldemar Lachowicz</t>
  </si>
  <si>
    <t>Jarek podbielski</t>
  </si>
  <si>
    <t>Jarosław Popowski</t>
  </si>
  <si>
    <t>Paweł Łasiński</t>
  </si>
  <si>
    <t>Michał Łasiński</t>
  </si>
  <si>
    <t>Grzegorz Kuźmiński</t>
  </si>
  <si>
    <t>Paweł kaliszan</t>
  </si>
  <si>
    <t>Wojciech Butkiewicz</t>
  </si>
  <si>
    <t>Kamil Potrzuski</t>
  </si>
  <si>
    <t>Rafał Szymborski</t>
  </si>
  <si>
    <t>Grzegorz Mikołajczuk</t>
  </si>
  <si>
    <t>Tomasz Klepacki</t>
  </si>
  <si>
    <t>Ireneusz Kaliciecki</t>
  </si>
  <si>
    <t>Łukasz Kowalski</t>
  </si>
  <si>
    <t>Wojciech Puczyński</t>
  </si>
  <si>
    <t>Maciej Zając</t>
  </si>
  <si>
    <t>Marek Skoczek</t>
  </si>
  <si>
    <t>Piotr Łobodziński</t>
  </si>
  <si>
    <t>Paweł Ługowski</t>
  </si>
  <si>
    <t>Jarosław Traczyk</t>
  </si>
  <si>
    <t>Paweł Machoń</t>
  </si>
  <si>
    <t>Przemysław badowski</t>
  </si>
  <si>
    <t>Stanisław Kamiński</t>
  </si>
  <si>
    <t>Marcin Zalewski</t>
  </si>
  <si>
    <t>Piotr Zygudło</t>
  </si>
  <si>
    <t>Michał Gawryjołek</t>
  </si>
  <si>
    <t>Tomasz Orliński</t>
  </si>
  <si>
    <t>Sylwester Kalibalski</t>
  </si>
  <si>
    <t>Grzegorz Setnikowski</t>
  </si>
  <si>
    <t>Piotr Zuwistawski</t>
  </si>
  <si>
    <t>rafał Mietelski</t>
  </si>
  <si>
    <t>Syllwester Przybyła</t>
  </si>
  <si>
    <t>Grzegorz Krochmal</t>
  </si>
  <si>
    <t>Paweł Dalus</t>
  </si>
  <si>
    <t>Zenon łapiński</t>
  </si>
  <si>
    <t>Grzegorz Szarski</t>
  </si>
  <si>
    <t>Sebastian Lis</t>
  </si>
  <si>
    <t>Jacek Ziółkowski</t>
  </si>
  <si>
    <t>Sławomir Reda</t>
  </si>
  <si>
    <t>Piotr Konrat</t>
  </si>
  <si>
    <t>Bernard Wyszyński</t>
  </si>
  <si>
    <t>Paweł Kącki</t>
  </si>
  <si>
    <t>Michał Zalewski</t>
  </si>
  <si>
    <t>Kamil Kowalczyk</t>
  </si>
  <si>
    <t>Leszek Wyszyński</t>
  </si>
  <si>
    <t>Czesław Magrzyk</t>
  </si>
  <si>
    <t>Andrzej Balcerzak</t>
  </si>
  <si>
    <t>Michał Młodzianowski</t>
  </si>
  <si>
    <t>Krzysztof Szachna</t>
  </si>
  <si>
    <t>Kamil Dąbrowa</t>
  </si>
  <si>
    <t>Wojciech Staszewski</t>
  </si>
  <si>
    <t>Mateusz Macha</t>
  </si>
  <si>
    <t>Marcin Smurawa</t>
  </si>
  <si>
    <t>Karol szymanowski</t>
  </si>
  <si>
    <t>Ireneusz Kulbarczyk</t>
  </si>
  <si>
    <t>Marcin Freniszek</t>
  </si>
  <si>
    <t>Janusz Leszczyński</t>
  </si>
  <si>
    <t>Kamil Chmielewski</t>
  </si>
  <si>
    <t>Rafał Gąsiński</t>
  </si>
  <si>
    <t>Szymon Drabczyk</t>
  </si>
  <si>
    <t>Piotr Fiedorny</t>
  </si>
  <si>
    <t>Mariusz Mioduszewski</t>
  </si>
  <si>
    <t>Grzegorz Mazurkiewicz</t>
  </si>
  <si>
    <t>Paweł Lubański</t>
  </si>
  <si>
    <t>Robert Dąbrowski</t>
  </si>
  <si>
    <t>Radosław Wypych</t>
  </si>
  <si>
    <t>Dominik Kaczorek</t>
  </si>
  <si>
    <t>Tomasz Staszewski</t>
  </si>
  <si>
    <t>Michał Nowakowski</t>
  </si>
  <si>
    <t>Maciej Szymczak</t>
  </si>
  <si>
    <t>Krzysztof Pawłowski</t>
  </si>
  <si>
    <t>Stanisław Olbryś</t>
  </si>
  <si>
    <t>Jan Skakluk</t>
  </si>
  <si>
    <t>Jacek Dzieloński</t>
  </si>
  <si>
    <t>Stanisław Selwa</t>
  </si>
  <si>
    <t>Ryszard Skuza</t>
  </si>
  <si>
    <t>Janusz Wawrowski</t>
  </si>
  <si>
    <t>Arkadiusz Kowalczyk</t>
  </si>
  <si>
    <t>Andrzej Hibsz</t>
  </si>
  <si>
    <t>Łukasz Harasimowicz</t>
  </si>
  <si>
    <t>Piotr Łutrynowski</t>
  </si>
  <si>
    <t>Maciej Stelmach</t>
  </si>
  <si>
    <t>Tomasz Soroko</t>
  </si>
  <si>
    <t>Robert Celiński</t>
  </si>
  <si>
    <t>Piotr Wojciek</t>
  </si>
  <si>
    <t>Michał Kotuła</t>
  </si>
  <si>
    <t>Marcin koralec</t>
  </si>
  <si>
    <t>Jan Dybczyński</t>
  </si>
  <si>
    <t>Janusz Michalski</t>
  </si>
  <si>
    <t>Rafael Calahorro</t>
  </si>
  <si>
    <t>Aleksander Horomański</t>
  </si>
  <si>
    <t>Aleksander Rygier</t>
  </si>
  <si>
    <t>Jarosław Goc</t>
  </si>
  <si>
    <t>Jacek Łapanowski</t>
  </si>
  <si>
    <t>Miejsca</t>
  </si>
  <si>
    <t>Krzysztof Szymborski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</si>
</sst>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h]:mm:ss;@"/>
    <numFmt numFmtId="166" formatCode="h:mm;@"/>
    <numFmt numFmtId="167" formatCode="mm:ss.0;@"/>
  </numFmts>
  <fonts count="2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/>
    </xf>
    <xf numFmtId="0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0" xfId="0" applyNumberFormat="1" applyAlignment="1">
      <alignment/>
    </xf>
    <xf numFmtId="167" fontId="5" fillId="0" borderId="0" xfId="0" applyNumberFormat="1" applyFont="1" applyAlignment="1">
      <alignment/>
    </xf>
    <xf numFmtId="21" fontId="0" fillId="0" borderId="10" xfId="0" applyNumberFormat="1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4.00390625" style="1" bestFit="1" customWidth="1"/>
    <col min="2" max="2" width="13.7109375" style="1" customWidth="1"/>
    <col min="3" max="3" width="20.421875" style="1" bestFit="1" customWidth="1"/>
    <col min="4" max="4" width="18.421875" style="0" hidden="1" customWidth="1"/>
    <col min="5" max="5" width="8.140625" style="15" bestFit="1" customWidth="1"/>
    <col min="6" max="6" width="15.421875" style="0" bestFit="1" customWidth="1"/>
    <col min="7" max="7" width="15.28125" style="6" bestFit="1" customWidth="1"/>
    <col min="8" max="8" width="14.140625" style="0" bestFit="1" customWidth="1"/>
    <col min="9" max="9" width="6.28125" style="0" bestFit="1" customWidth="1"/>
  </cols>
  <sheetData>
    <row r="1" spans="1:4" ht="12.75">
      <c r="A1" s="4"/>
      <c r="B1" s="4"/>
      <c r="C1" s="4"/>
      <c r="D1" s="5"/>
    </row>
    <row r="2" spans="1:4" ht="12.75">
      <c r="A2" s="4"/>
      <c r="B2" s="4"/>
      <c r="C2" s="4"/>
      <c r="D2" s="5"/>
    </row>
    <row r="3" spans="1:5" ht="25.5">
      <c r="A3" s="4"/>
      <c r="B3" s="13" t="s">
        <v>37</v>
      </c>
      <c r="C3" s="4"/>
      <c r="D3" s="5"/>
      <c r="E3" s="16"/>
    </row>
    <row r="4" spans="1:4" ht="12.75">
      <c r="A4" s="4"/>
      <c r="B4" s="4"/>
      <c r="C4" s="4"/>
      <c r="D4" s="5"/>
    </row>
    <row r="5" spans="1:4" ht="12.75">
      <c r="A5" s="4"/>
      <c r="B5" s="4"/>
      <c r="C5" s="4"/>
      <c r="D5" s="5"/>
    </row>
    <row r="6" spans="1:4" ht="12.75">
      <c r="A6" s="4"/>
      <c r="B6" s="4"/>
      <c r="C6" s="4"/>
      <c r="D6" s="5"/>
    </row>
    <row r="7" spans="1:4" ht="23.25">
      <c r="A7" s="4"/>
      <c r="B7" s="13" t="s">
        <v>5</v>
      </c>
      <c r="C7" s="4"/>
      <c r="D7" s="5"/>
    </row>
    <row r="8" spans="1:4" ht="12.75">
      <c r="A8" s="4"/>
      <c r="B8" s="4"/>
      <c r="C8" s="4"/>
      <c r="D8" s="5"/>
    </row>
    <row r="9" spans="1:4" ht="12.75">
      <c r="A9" s="4"/>
      <c r="B9" s="4"/>
      <c r="C9" s="4"/>
      <c r="D9" s="5"/>
    </row>
    <row r="10" spans="1:6" ht="12.75">
      <c r="A10" s="2" t="s">
        <v>0</v>
      </c>
      <c r="B10" s="2" t="s">
        <v>2</v>
      </c>
      <c r="C10" s="2" t="s">
        <v>1</v>
      </c>
      <c r="D10" s="3" t="s">
        <v>7</v>
      </c>
      <c r="E10" s="14" t="s">
        <v>3</v>
      </c>
      <c r="F10" s="19" t="s">
        <v>180</v>
      </c>
    </row>
    <row r="11" spans="1:6" ht="12.75">
      <c r="A11" s="2">
        <v>1</v>
      </c>
      <c r="B11" s="2">
        <v>201</v>
      </c>
      <c r="C11" s="2" t="s">
        <v>38</v>
      </c>
      <c r="D11" s="3" t="s">
        <v>9</v>
      </c>
      <c r="E11" s="18">
        <v>0.026435185185185187</v>
      </c>
      <c r="F11" s="10">
        <f>COUNT($E$11:$E$159)-(RANK(E11,$E$11:$E$159,0)+COUNTIF($E$11:E11,E11))+2</f>
        <v>7</v>
      </c>
    </row>
    <row r="12" spans="1:6" ht="12.75">
      <c r="A12" s="2">
        <v>2</v>
      </c>
      <c r="B12" s="2">
        <v>202</v>
      </c>
      <c r="C12" s="2" t="s">
        <v>39</v>
      </c>
      <c r="D12" s="3" t="s">
        <v>10</v>
      </c>
      <c r="E12" s="18">
        <v>0.03246527777777778</v>
      </c>
      <c r="F12" s="10">
        <f>COUNT($E$11:$E$159)-(RANK(E12,$E$11:$E$159,0)+COUNTIF($E$11:E12,E12))+2</f>
        <v>66</v>
      </c>
    </row>
    <row r="13" spans="1:6" ht="12.75">
      <c r="A13" s="2">
        <v>3</v>
      </c>
      <c r="B13" s="2">
        <v>203</v>
      </c>
      <c r="C13" s="2" t="s">
        <v>40</v>
      </c>
      <c r="D13" s="3" t="s">
        <v>11</v>
      </c>
      <c r="E13" s="18">
        <v>0.032164351851851854</v>
      </c>
      <c r="F13" s="10">
        <f>COUNT($E$11:$E$159)-(RANK(E13,$E$11:$E$159,0)+COUNTIF($E$11:E13,E13))+2</f>
        <v>63</v>
      </c>
    </row>
    <row r="14" spans="1:6" ht="12.75">
      <c r="A14" s="2">
        <v>4</v>
      </c>
      <c r="B14" s="2">
        <v>204</v>
      </c>
      <c r="C14" s="2" t="s">
        <v>41</v>
      </c>
      <c r="D14" s="3" t="s">
        <v>12</v>
      </c>
      <c r="E14" s="18">
        <v>0.025092592592592593</v>
      </c>
      <c r="F14" s="10">
        <f>COUNT($E$11:$E$159)-(RANK(E14,$E$11:$E$159,0)+COUNTIF($E$11:E14,E14))+2</f>
        <v>1</v>
      </c>
    </row>
    <row r="15" spans="1:6" ht="12.75">
      <c r="A15" s="2">
        <v>5</v>
      </c>
      <c r="B15" s="2">
        <v>206</v>
      </c>
      <c r="C15" s="2" t="s">
        <v>42</v>
      </c>
      <c r="D15" s="3" t="s">
        <v>12</v>
      </c>
      <c r="E15" s="18">
        <v>0.028738425925925928</v>
      </c>
      <c r="F15" s="10">
        <f>COUNT($E$11:$E$159)-(RANK(E15,$E$11:$E$159,0)+COUNTIF($E$11:E15,E15))+2</f>
        <v>23</v>
      </c>
    </row>
    <row r="16" spans="1:6" ht="12.75">
      <c r="A16" s="2">
        <v>6</v>
      </c>
      <c r="B16" s="2">
        <v>207</v>
      </c>
      <c r="C16" s="2" t="s">
        <v>43</v>
      </c>
      <c r="D16" s="3" t="s">
        <v>13</v>
      </c>
      <c r="E16" s="18">
        <v>0.02866898148148148</v>
      </c>
      <c r="F16" s="10">
        <f>COUNT($E$11:$E$159)-(RANK(E16,$E$11:$E$159,0)+COUNTIF($E$11:E16,E16))+2</f>
        <v>22</v>
      </c>
    </row>
    <row r="17" spans="1:6" ht="12.75">
      <c r="A17" s="2">
        <v>7</v>
      </c>
      <c r="B17" s="2">
        <v>211</v>
      </c>
      <c r="C17" s="2" t="s">
        <v>44</v>
      </c>
      <c r="D17" s="3" t="s">
        <v>14</v>
      </c>
      <c r="E17" s="18">
        <v>0.027592592592592596</v>
      </c>
      <c r="F17" s="10">
        <f>COUNT($E$11:$E$159)-(RANK(E17,$E$11:$E$159,0)+COUNTIF($E$11:E17,E17))+2</f>
        <v>15</v>
      </c>
    </row>
    <row r="18" spans="1:6" ht="12.75">
      <c r="A18" s="2">
        <v>8</v>
      </c>
      <c r="B18" s="2">
        <v>213</v>
      </c>
      <c r="C18" s="2" t="s">
        <v>45</v>
      </c>
      <c r="D18" s="3"/>
      <c r="E18" s="18">
        <v>0.0402662037037037</v>
      </c>
      <c r="F18" s="10">
        <f>COUNT($E$11:$E$159)-(RANK(E18,$E$11:$E$159,0)+COUNTIF($E$11:E18,E18))+2</f>
        <v>121</v>
      </c>
    </row>
    <row r="19" spans="1:6" ht="12.75">
      <c r="A19" s="2">
        <v>9</v>
      </c>
      <c r="B19" s="2">
        <v>215</v>
      </c>
      <c r="C19" s="2" t="s">
        <v>46</v>
      </c>
      <c r="D19" s="3" t="s">
        <v>16</v>
      </c>
      <c r="E19" s="18">
        <v>0.040636574074074075</v>
      </c>
      <c r="F19" s="10">
        <f>COUNT($E$11:$E$159)-(RANK(E19,$E$11:$E$159,0)+COUNTIF($E$11:E19,E19))+2</f>
        <v>125</v>
      </c>
    </row>
    <row r="20" spans="1:6" ht="12.75">
      <c r="A20" s="2">
        <v>10</v>
      </c>
      <c r="B20" s="2">
        <v>216</v>
      </c>
      <c r="C20" s="2" t="s">
        <v>47</v>
      </c>
      <c r="D20" s="3" t="s">
        <v>12</v>
      </c>
      <c r="E20" s="18">
        <v>0.029143518518518517</v>
      </c>
      <c r="F20" s="10">
        <f>COUNT($E$11:$E$159)-(RANK(E20,$E$11:$E$159,0)+COUNTIF($E$11:E20,E20))+2</f>
        <v>31</v>
      </c>
    </row>
    <row r="21" spans="1:6" ht="12.75">
      <c r="A21" s="2">
        <v>11</v>
      </c>
      <c r="B21" s="2">
        <v>217</v>
      </c>
      <c r="C21" s="2" t="s">
        <v>48</v>
      </c>
      <c r="D21" s="3" t="s">
        <v>17</v>
      </c>
      <c r="E21" s="18">
        <v>0.04491898148148148</v>
      </c>
      <c r="F21" s="10">
        <f>COUNT($E$11:$E$159)-(RANK(E21,$E$11:$E$159,0)+COUNTIF($E$11:E21,E21))+2</f>
        <v>135</v>
      </c>
    </row>
    <row r="22" spans="1:6" ht="12.75">
      <c r="A22" s="2">
        <v>12</v>
      </c>
      <c r="B22" s="2">
        <v>218</v>
      </c>
      <c r="C22" s="2" t="s">
        <v>49</v>
      </c>
      <c r="D22" s="3" t="s">
        <v>18</v>
      </c>
      <c r="E22" s="18">
        <v>0.03817129629629629</v>
      </c>
      <c r="F22" s="10">
        <f>COUNT($E$11:$E$159)-(RANK(E22,$E$11:$E$159,0)+COUNTIF($E$11:E22,E22))+2</f>
        <v>114</v>
      </c>
    </row>
    <row r="23" spans="1:6" ht="12.75">
      <c r="A23" s="2">
        <v>13</v>
      </c>
      <c r="B23" s="2">
        <v>219</v>
      </c>
      <c r="C23" s="2" t="s">
        <v>50</v>
      </c>
      <c r="D23" s="3" t="s">
        <v>19</v>
      </c>
      <c r="E23" s="18">
        <v>0.03315972222222222</v>
      </c>
      <c r="F23" s="10">
        <f>COUNT($E$11:$E$159)-(RANK(E23,$E$11:$E$159,0)+COUNTIF($E$11:E23,E23))+2</f>
        <v>72</v>
      </c>
    </row>
    <row r="24" spans="1:6" ht="12.75">
      <c r="A24" s="2">
        <v>14</v>
      </c>
      <c r="B24" s="2">
        <v>220</v>
      </c>
      <c r="C24" s="2" t="s">
        <v>51</v>
      </c>
      <c r="D24" s="3" t="s">
        <v>12</v>
      </c>
      <c r="E24" s="18">
        <v>0.035312500000000004</v>
      </c>
      <c r="F24" s="10">
        <f>COUNT($E$11:$E$159)-(RANK(E24,$E$11:$E$159,0)+COUNTIF($E$11:E24,E24))+2</f>
        <v>93</v>
      </c>
    </row>
    <row r="25" spans="1:6" ht="12.75">
      <c r="A25" s="2">
        <v>15</v>
      </c>
      <c r="B25" s="2">
        <v>221</v>
      </c>
      <c r="C25" s="2" t="s">
        <v>52</v>
      </c>
      <c r="D25" s="3" t="s">
        <v>12</v>
      </c>
      <c r="E25" s="18">
        <v>0.036006944444444446</v>
      </c>
      <c r="F25" s="10">
        <f>COUNT($E$11:$E$159)-(RANK(E25,$E$11:$E$159,0)+COUNTIF($E$11:E25,E25))+2</f>
        <v>98</v>
      </c>
    </row>
    <row r="26" spans="1:6" ht="12.75">
      <c r="A26" s="2">
        <v>16</v>
      </c>
      <c r="B26" s="2">
        <v>222</v>
      </c>
      <c r="C26" s="2" t="s">
        <v>53</v>
      </c>
      <c r="D26" s="3" t="s">
        <v>20</v>
      </c>
      <c r="E26" s="18">
        <v>0.03158564814814815</v>
      </c>
      <c r="F26" s="10">
        <f>COUNT($E$11:$E$159)-(RANK(E26,$E$11:$E$159,0)+COUNTIF($E$11:E26,E26))+2</f>
        <v>56</v>
      </c>
    </row>
    <row r="27" spans="1:6" ht="12.75">
      <c r="A27" s="2">
        <v>17</v>
      </c>
      <c r="B27" s="2">
        <v>225</v>
      </c>
      <c r="C27" s="2" t="s">
        <v>54</v>
      </c>
      <c r="D27" s="3" t="s">
        <v>21</v>
      </c>
      <c r="E27" s="18">
        <v>0.02974537037037037</v>
      </c>
      <c r="F27" s="10">
        <f>COUNT($E$11:$E$159)-(RANK(E27,$E$11:$E$159,0)+COUNTIF($E$11:E27,E27))+2</f>
        <v>34</v>
      </c>
    </row>
    <row r="28" spans="1:6" ht="12.75">
      <c r="A28" s="2">
        <v>18</v>
      </c>
      <c r="B28" s="2">
        <v>229</v>
      </c>
      <c r="C28" s="2" t="s">
        <v>55</v>
      </c>
      <c r="D28" s="3" t="s">
        <v>22</v>
      </c>
      <c r="E28" s="18">
        <v>0.04059027777777778</v>
      </c>
      <c r="F28" s="10">
        <f>COUNT($E$11:$E$159)-(RANK(E28,$E$11:$E$159,0)+COUNTIF($E$11:E28,E28))+2</f>
        <v>124</v>
      </c>
    </row>
    <row r="29" spans="1:6" ht="12.75">
      <c r="A29" s="2">
        <v>19</v>
      </c>
      <c r="B29" s="2">
        <v>230</v>
      </c>
      <c r="C29" s="2" t="s">
        <v>56</v>
      </c>
      <c r="D29" s="3" t="s">
        <v>23</v>
      </c>
      <c r="E29" s="18">
        <v>0.043472222222222225</v>
      </c>
      <c r="F29" s="10">
        <f>COUNT($E$11:$E$159)-(RANK(E29,$E$11:$E$159,0)+COUNTIF($E$11:E29,E29))+2</f>
        <v>132</v>
      </c>
    </row>
    <row r="30" spans="1:6" ht="12.75">
      <c r="A30" s="2">
        <v>20</v>
      </c>
      <c r="B30" s="2">
        <v>231</v>
      </c>
      <c r="C30" s="2" t="s">
        <v>57</v>
      </c>
      <c r="D30" s="3" t="s">
        <v>12</v>
      </c>
      <c r="E30" s="18">
        <v>0.0338425925925926</v>
      </c>
      <c r="F30" s="10">
        <f>COUNT($E$11:$E$159)-(RANK(E30,$E$11:$E$159,0)+COUNTIF($E$11:E30,E30))+2</f>
        <v>76</v>
      </c>
    </row>
    <row r="31" spans="1:6" ht="12.75">
      <c r="A31" s="2">
        <v>21</v>
      </c>
      <c r="B31" s="2">
        <v>232</v>
      </c>
      <c r="C31" s="2" t="s">
        <v>58</v>
      </c>
      <c r="D31" s="3" t="s">
        <v>12</v>
      </c>
      <c r="E31" s="18">
        <v>0.032824074074074075</v>
      </c>
      <c r="F31" s="10">
        <f>COUNT($E$11:$E$159)-(RANK(E31,$E$11:$E$159,0)+COUNTIF($E$11:E31,E31))+2</f>
        <v>70</v>
      </c>
    </row>
    <row r="32" spans="1:6" ht="12.75">
      <c r="A32" s="2">
        <v>22</v>
      </c>
      <c r="B32" s="2">
        <v>233</v>
      </c>
      <c r="C32" s="2" t="s">
        <v>59</v>
      </c>
      <c r="D32" s="3" t="s">
        <v>12</v>
      </c>
      <c r="E32" s="18">
        <v>0.04005787037037037</v>
      </c>
      <c r="F32" s="10">
        <f>COUNT($E$11:$E$159)-(RANK(E32,$E$11:$E$159,0)+COUNTIF($E$11:E32,E32))+2</f>
        <v>120</v>
      </c>
    </row>
    <row r="33" spans="1:6" ht="12.75">
      <c r="A33" s="2">
        <v>23</v>
      </c>
      <c r="B33" s="2">
        <v>234</v>
      </c>
      <c r="C33" s="2" t="s">
        <v>60</v>
      </c>
      <c r="D33" s="3" t="s">
        <v>12</v>
      </c>
      <c r="E33" s="18">
        <v>0.028587962962962964</v>
      </c>
      <c r="F33" s="10">
        <f>COUNT($E$11:$E$159)-(RANK(E33,$E$11:$E$159,0)+COUNTIF($E$11:E33,E33))+2</f>
        <v>20</v>
      </c>
    </row>
    <row r="34" spans="1:6" ht="12.75">
      <c r="A34" s="2">
        <v>24</v>
      </c>
      <c r="B34" s="2">
        <v>235</v>
      </c>
      <c r="C34" s="2" t="s">
        <v>61</v>
      </c>
      <c r="D34" s="3" t="s">
        <v>12</v>
      </c>
      <c r="E34" s="18">
        <v>0.03501157407407408</v>
      </c>
      <c r="F34" s="10">
        <f>COUNT($E$11:$E$159)-(RANK(E34,$E$11:$E$159,0)+COUNTIF($E$11:E34,E34))+2</f>
        <v>87</v>
      </c>
    </row>
    <row r="35" spans="1:6" ht="12.75">
      <c r="A35" s="2">
        <v>25</v>
      </c>
      <c r="B35" s="2">
        <v>237</v>
      </c>
      <c r="C35" s="2" t="s">
        <v>62</v>
      </c>
      <c r="D35" s="3" t="s">
        <v>12</v>
      </c>
      <c r="E35" s="18"/>
      <c r="F35" s="10" t="e">
        <f>COUNT($E$11:$E$159)-(RANK(E35,$E$11:$E$159,0)+COUNTIF($E$11:E35,E35))+2</f>
        <v>#N/A</v>
      </c>
    </row>
    <row r="36" spans="1:6" ht="12.75">
      <c r="A36" s="2">
        <v>26</v>
      </c>
      <c r="B36" s="2">
        <v>238</v>
      </c>
      <c r="C36" s="2" t="s">
        <v>63</v>
      </c>
      <c r="D36" s="3" t="s">
        <v>12</v>
      </c>
      <c r="E36" s="18">
        <v>0.034374999999999996</v>
      </c>
      <c r="F36" s="10">
        <f>COUNT($E$11:$E$159)-(RANK(E36,$E$11:$E$159,0)+COUNTIF($E$11:E36,E36))+2</f>
        <v>79</v>
      </c>
    </row>
    <row r="37" spans="1:6" ht="12.75">
      <c r="A37" s="2">
        <v>27</v>
      </c>
      <c r="B37" s="2">
        <v>239</v>
      </c>
      <c r="C37" s="2" t="s">
        <v>64</v>
      </c>
      <c r="D37" s="3" t="s">
        <v>12</v>
      </c>
      <c r="E37" s="18">
        <v>0.027129629629629632</v>
      </c>
      <c r="F37" s="10">
        <f>COUNT($E$11:$E$159)-(RANK(E37,$E$11:$E$159,0)+COUNTIF($E$11:E37,E37))+2</f>
        <v>11</v>
      </c>
    </row>
    <row r="38" spans="1:6" ht="12.75">
      <c r="A38" s="2">
        <v>28</v>
      </c>
      <c r="B38" s="2">
        <v>241</v>
      </c>
      <c r="C38" s="2" t="s">
        <v>65</v>
      </c>
      <c r="D38" s="3" t="s">
        <v>12</v>
      </c>
      <c r="E38" s="18">
        <v>0.030497685185185183</v>
      </c>
      <c r="F38" s="10">
        <f>COUNT($E$11:$E$159)-(RANK(E38,$E$11:$E$159,0)+COUNTIF($E$11:E38,E38))+2</f>
        <v>46</v>
      </c>
    </row>
    <row r="39" spans="1:6" ht="12.75">
      <c r="A39" s="2">
        <v>29</v>
      </c>
      <c r="B39" s="2">
        <v>242</v>
      </c>
      <c r="C39" s="2" t="s">
        <v>66</v>
      </c>
      <c r="D39" s="3" t="s">
        <v>12</v>
      </c>
      <c r="E39" s="18">
        <v>0.030763888888888886</v>
      </c>
      <c r="F39" s="10">
        <f>COUNT($E$11:$E$159)-(RANK(E39,$E$11:$E$159,0)+COUNTIF($E$11:E39,E39))+2</f>
        <v>49</v>
      </c>
    </row>
    <row r="40" spans="1:6" ht="12.75">
      <c r="A40" s="2">
        <v>30</v>
      </c>
      <c r="B40" s="2">
        <v>243</v>
      </c>
      <c r="C40" s="2" t="s">
        <v>67</v>
      </c>
      <c r="D40" s="3" t="s">
        <v>12</v>
      </c>
      <c r="E40" s="17">
        <v>0.026377314814814815</v>
      </c>
      <c r="F40" s="10">
        <f>COUNT($E$11:$E$159)-(RANK(E40,$E$11:$E$159,0)+COUNTIF($E$11:E40,E40))+2</f>
        <v>6</v>
      </c>
    </row>
    <row r="41" spans="1:6" ht="12.75">
      <c r="A41" s="2">
        <v>31</v>
      </c>
      <c r="B41" s="2">
        <v>244</v>
      </c>
      <c r="C41" s="2" t="s">
        <v>68</v>
      </c>
      <c r="D41" s="3" t="s">
        <v>12</v>
      </c>
      <c r="E41" s="18">
        <v>0.042581018518518525</v>
      </c>
      <c r="F41" s="10">
        <f>COUNT($E$11:$E$159)-(RANK(E41,$E$11:$E$159,0)+COUNTIF($E$11:E41,E41))+2</f>
        <v>130</v>
      </c>
    </row>
    <row r="42" spans="1:6" ht="12.75">
      <c r="A42" s="2">
        <v>32</v>
      </c>
      <c r="B42" s="2">
        <v>245</v>
      </c>
      <c r="C42" s="2" t="s">
        <v>69</v>
      </c>
      <c r="D42" s="3" t="s">
        <v>25</v>
      </c>
      <c r="E42" s="18">
        <v>0.03667824074074074</v>
      </c>
      <c r="F42" s="10">
        <f>COUNT($E$11:$E$159)-(RANK(E42,$E$11:$E$159,0)+COUNTIF($E$11:E42,E42))+2</f>
        <v>103</v>
      </c>
    </row>
    <row r="43" spans="1:6" ht="12.75">
      <c r="A43" s="2">
        <v>33</v>
      </c>
      <c r="B43" s="2">
        <v>246</v>
      </c>
      <c r="C43" s="2" t="s">
        <v>15</v>
      </c>
      <c r="D43" s="3" t="s">
        <v>27</v>
      </c>
      <c r="E43" s="18">
        <v>0.037523148148148146</v>
      </c>
      <c r="F43" s="10">
        <f>COUNT($E$11:$E$159)-(RANK(E43,$E$11:$E$159,0)+COUNTIF($E$11:E43,E43))+2</f>
        <v>108</v>
      </c>
    </row>
    <row r="44" spans="1:6" ht="12.75">
      <c r="A44" s="2">
        <v>34</v>
      </c>
      <c r="B44" s="2">
        <v>247</v>
      </c>
      <c r="C44" s="2" t="s">
        <v>70</v>
      </c>
      <c r="D44" s="3" t="s">
        <v>12</v>
      </c>
      <c r="E44" s="18">
        <v>0.02601851851851852</v>
      </c>
      <c r="F44" s="10">
        <f>COUNT($E$11:$E$159)-(RANK(E44,$E$11:$E$159,0)+COUNTIF($E$11:E44,E44))+2</f>
        <v>5</v>
      </c>
    </row>
    <row r="45" spans="1:6" ht="12.75">
      <c r="A45" s="2">
        <v>35</v>
      </c>
      <c r="B45" s="2">
        <v>248</v>
      </c>
      <c r="C45" s="2" t="s">
        <v>71</v>
      </c>
      <c r="D45" s="3" t="s">
        <v>12</v>
      </c>
      <c r="E45" s="18">
        <v>0.030868055555555555</v>
      </c>
      <c r="F45" s="10">
        <f>COUNT($E$11:$E$159)-(RANK(E45,$E$11:$E$159,0)+COUNTIF($E$11:E45,E45))+2</f>
        <v>50</v>
      </c>
    </row>
    <row r="46" spans="1:6" ht="12.75">
      <c r="A46" s="2">
        <v>36</v>
      </c>
      <c r="B46" s="2">
        <v>250</v>
      </c>
      <c r="C46" s="2" t="s">
        <v>72</v>
      </c>
      <c r="D46" s="3" t="s">
        <v>12</v>
      </c>
      <c r="E46" s="18"/>
      <c r="F46" s="10" t="e">
        <f>COUNT($E$11:$E$159)-(RANK(E46,$E$11:$E$159,0)+COUNTIF($E$11:E46,E46))+2</f>
        <v>#N/A</v>
      </c>
    </row>
    <row r="47" spans="1:6" ht="12.75">
      <c r="A47" s="2">
        <v>37</v>
      </c>
      <c r="B47" s="2">
        <v>252</v>
      </c>
      <c r="C47" s="2" t="s">
        <v>73</v>
      </c>
      <c r="D47" s="3" t="s">
        <v>12</v>
      </c>
      <c r="E47" s="18">
        <v>0.03483796296296296</v>
      </c>
      <c r="F47" s="10">
        <f>COUNT($E$11:$E$159)-(RANK(E47,$E$11:$E$159,0)+COUNTIF($E$11:E47,E47))+2</f>
        <v>83</v>
      </c>
    </row>
    <row r="48" spans="1:6" ht="12.75">
      <c r="A48" s="2">
        <v>38</v>
      </c>
      <c r="B48" s="2">
        <v>253</v>
      </c>
      <c r="C48" s="2" t="s">
        <v>74</v>
      </c>
      <c r="D48" s="3" t="s">
        <v>12</v>
      </c>
      <c r="E48" s="18">
        <v>0.03425925925925926</v>
      </c>
      <c r="F48" s="10">
        <f>COUNT($E$11:$E$159)-(RANK(E48,$E$11:$E$159,0)+COUNTIF($E$11:E48,E48))+2</f>
        <v>77</v>
      </c>
    </row>
    <row r="49" spans="1:6" ht="12.75">
      <c r="A49" s="2">
        <v>39</v>
      </c>
      <c r="B49" s="2">
        <v>254</v>
      </c>
      <c r="C49" s="2" t="s">
        <v>75</v>
      </c>
      <c r="D49" s="3" t="s">
        <v>12</v>
      </c>
      <c r="E49" s="18"/>
      <c r="F49" s="10" t="e">
        <f>COUNT($E$11:$E$159)-(RANK(E49,$E$11:$E$159,0)+COUNTIF($E$11:E49,E49))+2</f>
        <v>#N/A</v>
      </c>
    </row>
    <row r="50" spans="1:6" ht="12.75">
      <c r="A50" s="2">
        <v>40</v>
      </c>
      <c r="B50" s="2">
        <v>257</v>
      </c>
      <c r="C50" s="2" t="s">
        <v>76</v>
      </c>
      <c r="D50" s="3" t="s">
        <v>12</v>
      </c>
      <c r="E50" s="18"/>
      <c r="F50" s="10" t="e">
        <f>COUNT($E$11:$E$159)-(RANK(E50,$E$11:$E$159,0)+COUNTIF($E$11:E50,E50))+2</f>
        <v>#N/A</v>
      </c>
    </row>
    <row r="51" spans="1:6" ht="12.75">
      <c r="A51" s="2">
        <v>41</v>
      </c>
      <c r="B51" s="2">
        <v>258</v>
      </c>
      <c r="C51" s="2" t="s">
        <v>77</v>
      </c>
      <c r="D51" s="3" t="s">
        <v>29</v>
      </c>
      <c r="E51" s="18">
        <v>0.03765046296296296</v>
      </c>
      <c r="F51" s="10">
        <f>COUNT($E$11:$E$159)-(RANK(E51,$E$11:$E$159,0)+COUNTIF($E$11:E51,E51))+2</f>
        <v>109</v>
      </c>
    </row>
    <row r="52" spans="1:6" ht="12.75">
      <c r="A52" s="2">
        <v>42</v>
      </c>
      <c r="B52" s="2">
        <v>259</v>
      </c>
      <c r="C52" s="2" t="s">
        <v>78</v>
      </c>
      <c r="D52" s="3" t="s">
        <v>31</v>
      </c>
      <c r="E52" s="18">
        <v>0.03230324074074074</v>
      </c>
      <c r="F52" s="10">
        <f>COUNT($E$11:$E$159)-(RANK(E52,$E$11:$E$159,0)+COUNTIF($E$11:E52,E52))+2</f>
        <v>65</v>
      </c>
    </row>
    <row r="53" spans="1:6" ht="12.75">
      <c r="A53" s="2">
        <v>43</v>
      </c>
      <c r="B53" s="2">
        <v>260</v>
      </c>
      <c r="C53" s="2" t="s">
        <v>79</v>
      </c>
      <c r="D53" s="3" t="s">
        <v>32</v>
      </c>
      <c r="E53" s="18">
        <v>0.028171296296296302</v>
      </c>
      <c r="F53" s="10">
        <f>COUNT($E$11:$E$159)-(RANK(E53,$E$11:$E$159,0)+COUNTIF($E$11:E53,E53))+2</f>
        <v>18</v>
      </c>
    </row>
    <row r="54" spans="1:6" ht="12.75">
      <c r="A54" s="2">
        <v>44</v>
      </c>
      <c r="B54" s="2">
        <v>262</v>
      </c>
      <c r="C54" s="2" t="s">
        <v>80</v>
      </c>
      <c r="D54" s="3" t="s">
        <v>12</v>
      </c>
      <c r="E54" s="18">
        <v>0.034895833333333334</v>
      </c>
      <c r="F54" s="10">
        <f>COUNT($E$11:$E$159)-(RANK(E54,$E$11:$E$159,0)+COUNTIF($E$11:E54,E54))+2</f>
        <v>85</v>
      </c>
    </row>
    <row r="55" spans="1:6" ht="12.75">
      <c r="A55" s="2">
        <v>45</v>
      </c>
      <c r="B55" s="2">
        <v>263</v>
      </c>
      <c r="C55" s="2" t="s">
        <v>81</v>
      </c>
      <c r="D55" s="3" t="s">
        <v>12</v>
      </c>
      <c r="E55" s="18">
        <v>0.03487268518518519</v>
      </c>
      <c r="F55" s="10">
        <f>COUNT($E$11:$E$159)-(RANK(E55,$E$11:$E$159,0)+COUNTIF($E$11:E55,E55))+2</f>
        <v>84</v>
      </c>
    </row>
    <row r="56" spans="1:6" ht="12.75">
      <c r="A56" s="2">
        <v>46</v>
      </c>
      <c r="B56" s="2">
        <v>264</v>
      </c>
      <c r="C56" s="2" t="s">
        <v>24</v>
      </c>
      <c r="D56" s="3" t="s">
        <v>12</v>
      </c>
      <c r="E56" s="18">
        <v>0.0349537037037037</v>
      </c>
      <c r="F56" s="10">
        <f>COUNT($E$11:$E$159)-(RANK(E56,$E$11:$E$159,0)+COUNTIF($E$11:E56,E56))+2</f>
        <v>86</v>
      </c>
    </row>
    <row r="57" spans="1:6" ht="12.75">
      <c r="A57" s="2">
        <v>47</v>
      </c>
      <c r="B57" s="2">
        <v>266</v>
      </c>
      <c r="C57" s="2" t="s">
        <v>82</v>
      </c>
      <c r="D57" s="3" t="s">
        <v>33</v>
      </c>
      <c r="E57" s="18">
        <v>0.032858796296296296</v>
      </c>
      <c r="F57" s="10">
        <f>COUNT($E$11:$E$159)-(RANK(E57,$E$11:$E$159,0)+COUNTIF($E$11:E57,E57))+2</f>
        <v>71</v>
      </c>
    </row>
    <row r="58" spans="1:6" ht="12.75">
      <c r="A58" s="2">
        <v>48</v>
      </c>
      <c r="B58" s="2">
        <v>267</v>
      </c>
      <c r="C58" s="2" t="s">
        <v>83</v>
      </c>
      <c r="D58" s="3" t="s">
        <v>12</v>
      </c>
      <c r="E58" s="18">
        <v>0.03643518518518519</v>
      </c>
      <c r="F58" s="10">
        <f>COUNT($E$11:$E$159)-(RANK(E58,$E$11:$E$159,0)+COUNTIF($E$11:E58,E58))+2</f>
        <v>102</v>
      </c>
    </row>
    <row r="59" spans="1:6" ht="12.75">
      <c r="A59" s="2">
        <v>49</v>
      </c>
      <c r="B59" s="2">
        <v>268</v>
      </c>
      <c r="C59" s="2" t="s">
        <v>84</v>
      </c>
      <c r="D59" s="3" t="s">
        <v>12</v>
      </c>
      <c r="E59" s="18">
        <v>0.03732638888888889</v>
      </c>
      <c r="F59" s="10">
        <f>COUNT($E$11:$E$159)-(RANK(E59,$E$11:$E$159,0)+COUNTIF($E$11:E59,E59))+2</f>
        <v>107</v>
      </c>
    </row>
    <row r="60" spans="1:6" ht="12.75">
      <c r="A60" s="2">
        <v>50</v>
      </c>
      <c r="B60" s="2">
        <v>269</v>
      </c>
      <c r="C60" s="2" t="s">
        <v>85</v>
      </c>
      <c r="D60" s="3" t="s">
        <v>12</v>
      </c>
      <c r="E60" s="18">
        <v>0.030428240740740742</v>
      </c>
      <c r="F60" s="10">
        <f>COUNT($E$11:$E$159)-(RANK(E60,$E$11:$E$159,0)+COUNTIF($E$11:E60,E60))+2</f>
        <v>44</v>
      </c>
    </row>
    <row r="61" spans="1:6" ht="12.75">
      <c r="A61" s="2">
        <v>51</v>
      </c>
      <c r="B61" s="2">
        <v>270</v>
      </c>
      <c r="C61" s="2" t="s">
        <v>86</v>
      </c>
      <c r="D61" s="3" t="s">
        <v>35</v>
      </c>
      <c r="E61" s="18">
        <v>0.03275462962962963</v>
      </c>
      <c r="F61" s="10">
        <f>COUNT($E$11:$E$159)-(RANK(E61,$E$11:$E$159,0)+COUNTIF($E$11:E61,E61))+2</f>
        <v>69</v>
      </c>
    </row>
    <row r="62" spans="1:6" ht="12.75">
      <c r="A62" s="2">
        <v>52</v>
      </c>
      <c r="B62" s="2">
        <v>271</v>
      </c>
      <c r="C62" s="2" t="s">
        <v>87</v>
      </c>
      <c r="D62" s="3" t="s">
        <v>34</v>
      </c>
      <c r="E62" s="18">
        <v>0.030208333333333334</v>
      </c>
      <c r="F62" s="10">
        <f>COUNT($E$11:$E$159)-(RANK(E62,$E$11:$E$159,0)+COUNTIF($E$11:E62,E62))+2</f>
        <v>40</v>
      </c>
    </row>
    <row r="63" spans="1:6" ht="12.75">
      <c r="A63" s="2">
        <v>53</v>
      </c>
      <c r="B63" s="2">
        <v>272</v>
      </c>
      <c r="C63" s="2" t="s">
        <v>88</v>
      </c>
      <c r="D63" s="3" t="s">
        <v>31</v>
      </c>
      <c r="E63" s="18">
        <v>0.03377314814814815</v>
      </c>
      <c r="F63" s="10">
        <f>COUNT($E$11:$E$159)-(RANK(E63,$E$11:$E$159,0)+COUNTIF($E$11:E63,E63))+2</f>
        <v>74</v>
      </c>
    </row>
    <row r="64" spans="1:6" ht="12.75">
      <c r="A64" s="2">
        <v>54</v>
      </c>
      <c r="B64" s="2">
        <v>273</v>
      </c>
      <c r="C64" s="2" t="s">
        <v>89</v>
      </c>
      <c r="D64" s="3" t="s">
        <v>31</v>
      </c>
      <c r="E64" s="18"/>
      <c r="F64" s="10" t="e">
        <f>COUNT($E$11:$E$159)-(RANK(E64,$E$11:$E$159,0)+COUNTIF($E$11:E64,E64))+2</f>
        <v>#N/A</v>
      </c>
    </row>
    <row r="65" spans="1:6" ht="12.75">
      <c r="A65" s="2">
        <v>55</v>
      </c>
      <c r="B65" s="2">
        <v>274</v>
      </c>
      <c r="C65" s="2" t="s">
        <v>90</v>
      </c>
      <c r="D65" s="3" t="s">
        <v>12</v>
      </c>
      <c r="E65" s="18">
        <v>0.03140046296296296</v>
      </c>
      <c r="F65" s="10">
        <f>COUNT($E$11:$E$159)-(RANK(E65,$E$11:$E$159,0)+COUNTIF($E$11:E65,E65))+2</f>
        <v>54</v>
      </c>
    </row>
    <row r="66" spans="1:6" ht="12.75">
      <c r="A66" s="2">
        <v>56</v>
      </c>
      <c r="B66" s="2">
        <v>275</v>
      </c>
      <c r="C66" s="2" t="s">
        <v>26</v>
      </c>
      <c r="D66" s="3" t="s">
        <v>12</v>
      </c>
      <c r="E66" s="18">
        <v>0.027245370370370368</v>
      </c>
      <c r="F66" s="10">
        <f>COUNT($E$11:$E$159)-(RANK(E66,$E$11:$E$159,0)+COUNTIF($E$11:E66,E66))+2</f>
        <v>14</v>
      </c>
    </row>
    <row r="67" spans="1:6" ht="12.75">
      <c r="A67" s="2">
        <v>57</v>
      </c>
      <c r="B67" s="2">
        <v>276</v>
      </c>
      <c r="C67" s="2" t="s">
        <v>91</v>
      </c>
      <c r="D67" s="3" t="s">
        <v>12</v>
      </c>
      <c r="E67" s="18">
        <v>0.02918981481481481</v>
      </c>
      <c r="F67" s="10">
        <f>COUNT($E$11:$E$159)-(RANK(E67,$E$11:$E$159,0)+COUNTIF($E$11:E67,E67))+2</f>
        <v>32</v>
      </c>
    </row>
    <row r="68" spans="1:6" ht="12.75">
      <c r="A68" s="2">
        <v>58</v>
      </c>
      <c r="B68" s="2">
        <v>277</v>
      </c>
      <c r="C68" s="2" t="s">
        <v>92</v>
      </c>
      <c r="D68" s="3" t="s">
        <v>36</v>
      </c>
      <c r="E68" s="18">
        <v>0.028657407407407406</v>
      </c>
      <c r="F68" s="10">
        <f>COUNT($E$11:$E$159)-(RANK(E68,$E$11:$E$159,0)+COUNTIF($E$11:E68,E68))+2</f>
        <v>21</v>
      </c>
    </row>
    <row r="69" spans="1:6" ht="12.75">
      <c r="A69" s="2">
        <v>59</v>
      </c>
      <c r="B69" s="2">
        <v>278</v>
      </c>
      <c r="C69" s="2" t="s">
        <v>93</v>
      </c>
      <c r="D69" s="3" t="s">
        <v>12</v>
      </c>
      <c r="E69" s="18">
        <v>0.029664351851851855</v>
      </c>
      <c r="F69" s="10">
        <f>COUNT($E$11:$E$159)-(RANK(E69,$E$11:$E$159,0)+COUNTIF($E$11:E69,E69))+2</f>
        <v>33</v>
      </c>
    </row>
    <row r="70" spans="1:6" ht="12.75">
      <c r="A70" s="2">
        <v>60</v>
      </c>
      <c r="B70" s="2">
        <v>279</v>
      </c>
      <c r="C70" s="2" t="s">
        <v>94</v>
      </c>
      <c r="D70" s="3"/>
      <c r="E70" s="18">
        <v>0.026828703703703702</v>
      </c>
      <c r="F70" s="10">
        <f>COUNT($E$11:$E$159)-(RANK(E70,$E$11:$E$159,0)+COUNTIF($E$11:E70,E70))+2</f>
        <v>9</v>
      </c>
    </row>
    <row r="71" spans="1:8" ht="12.75">
      <c r="A71" s="2">
        <v>61</v>
      </c>
      <c r="B71" s="2">
        <v>280</v>
      </c>
      <c r="C71" s="20" t="s">
        <v>181</v>
      </c>
      <c r="D71" s="2"/>
      <c r="E71" s="18">
        <v>0.034652777777777775</v>
      </c>
      <c r="F71" s="10">
        <f>COUNT($E$11:$E$159)-(RANK(E71,$E$11:$E$159,0)+COUNTIF($E$11:E71,E71))+2</f>
        <v>81</v>
      </c>
      <c r="G71" s="8"/>
      <c r="H71" s="1"/>
    </row>
    <row r="72" spans="1:8" ht="12.75">
      <c r="A72" s="2">
        <v>62</v>
      </c>
      <c r="B72" s="2">
        <v>281</v>
      </c>
      <c r="C72" s="2" t="s">
        <v>95</v>
      </c>
      <c r="D72" s="2"/>
      <c r="E72" s="18">
        <v>0.028993055555555553</v>
      </c>
      <c r="F72" s="10">
        <f>COUNT($E$11:$E$159)-(RANK(E72,$E$11:$E$159,0)+COUNTIF($E$11:E72,E72))+2</f>
        <v>26</v>
      </c>
      <c r="G72" s="8"/>
      <c r="H72" s="1"/>
    </row>
    <row r="73" spans="1:8" ht="12.75">
      <c r="A73" s="2">
        <v>63</v>
      </c>
      <c r="B73" s="2">
        <v>282</v>
      </c>
      <c r="C73" s="2" t="s">
        <v>96</v>
      </c>
      <c r="D73" s="2"/>
      <c r="E73" s="18">
        <v>0.025520833333333336</v>
      </c>
      <c r="F73" s="10">
        <f>COUNT($E$11:$E$159)-(RANK(E73,$E$11:$E$159,0)+COUNTIF($E$11:E73,E73))+2</f>
        <v>3</v>
      </c>
      <c r="G73" s="8"/>
      <c r="H73" s="1"/>
    </row>
    <row r="74" spans="1:8" ht="12.75">
      <c r="A74" s="2">
        <v>64</v>
      </c>
      <c r="B74" s="2">
        <v>283</v>
      </c>
      <c r="C74" s="2" t="s">
        <v>97</v>
      </c>
      <c r="D74" s="2"/>
      <c r="E74" s="18">
        <v>0.030520833333333334</v>
      </c>
      <c r="F74" s="10">
        <f>COUNT($E$11:$E$159)-(RANK(E74,$E$11:$E$159,0)+COUNTIF($E$11:E74,E74))+2</f>
        <v>47</v>
      </c>
      <c r="G74" s="8"/>
      <c r="H74" s="1"/>
    </row>
    <row r="75" spans="1:8" ht="12.75">
      <c r="A75" s="2">
        <v>65</v>
      </c>
      <c r="B75" s="2">
        <v>284</v>
      </c>
      <c r="C75" s="2" t="s">
        <v>98</v>
      </c>
      <c r="D75" s="2"/>
      <c r="E75" s="18">
        <v>0.035787037037037034</v>
      </c>
      <c r="F75" s="10">
        <f>COUNT($E$11:$E$159)-(RANK(E75,$E$11:$E$159,0)+COUNTIF($E$11:E75,E75))+2</f>
        <v>97</v>
      </c>
      <c r="G75" s="8"/>
      <c r="H75" s="1"/>
    </row>
    <row r="76" spans="1:8" ht="12.75">
      <c r="A76" s="2">
        <v>66</v>
      </c>
      <c r="B76" s="2">
        <v>286</v>
      </c>
      <c r="C76" s="2" t="s">
        <v>99</v>
      </c>
      <c r="D76" s="2"/>
      <c r="E76" s="18">
        <v>0.03177083333333333</v>
      </c>
      <c r="F76" s="10">
        <f>COUNT($E$11:$E$159)-(RANK(E76,$E$11:$E$159,0)+COUNTIF($E$11:E76,E76))+2</f>
        <v>59</v>
      </c>
      <c r="G76" s="8"/>
      <c r="H76" s="1"/>
    </row>
    <row r="77" spans="1:8" ht="12.75">
      <c r="A77" s="2">
        <v>67</v>
      </c>
      <c r="B77" s="2">
        <v>287</v>
      </c>
      <c r="C77" s="2" t="s">
        <v>100</v>
      </c>
      <c r="D77" s="2"/>
      <c r="E77" s="18">
        <v>0.03200231481481482</v>
      </c>
      <c r="F77" s="10">
        <f>COUNT($E$11:$E$159)-(RANK(E77,$E$11:$E$159,0)+COUNTIF($E$11:E77,E77))+2</f>
        <v>61</v>
      </c>
      <c r="G77" s="8"/>
      <c r="H77" s="1"/>
    </row>
    <row r="78" spans="1:8" ht="12.75">
      <c r="A78" s="2">
        <v>68</v>
      </c>
      <c r="B78" s="2">
        <v>288</v>
      </c>
      <c r="C78" s="2" t="s">
        <v>101</v>
      </c>
      <c r="D78" s="2"/>
      <c r="E78" s="18">
        <v>0.031064814814814812</v>
      </c>
      <c r="F78" s="10">
        <f>COUNT($E$11:$E$159)-(RANK(E78,$E$11:$E$159,0)+COUNTIF($E$11:E78,E78))+2</f>
        <v>52</v>
      </c>
      <c r="G78" s="8"/>
      <c r="H78" s="1"/>
    </row>
    <row r="79" spans="1:8" ht="12.75">
      <c r="A79" s="2">
        <v>69</v>
      </c>
      <c r="B79" s="2">
        <v>289</v>
      </c>
      <c r="C79" s="2" t="s">
        <v>102</v>
      </c>
      <c r="D79" s="2"/>
      <c r="E79" s="18">
        <v>0.04054398148148148</v>
      </c>
      <c r="F79" s="10">
        <f>COUNT($E$11:$E$159)-(RANK(E79,$E$11:$E$159,0)+COUNTIF($E$11:E79,E79))+2</f>
        <v>123</v>
      </c>
      <c r="G79" s="8"/>
      <c r="H79" s="1"/>
    </row>
    <row r="80" spans="1:8" ht="12.75">
      <c r="A80" s="2">
        <v>70</v>
      </c>
      <c r="B80" s="2">
        <v>291</v>
      </c>
      <c r="C80" s="2" t="s">
        <v>103</v>
      </c>
      <c r="D80" s="2"/>
      <c r="E80" s="18">
        <v>0.02517361111111111</v>
      </c>
      <c r="F80" s="10">
        <f>COUNT($E$11:$E$159)-(RANK(E80,$E$11:$E$159,0)+COUNTIF($E$11:E80,E80))+2</f>
        <v>2</v>
      </c>
      <c r="G80" s="8"/>
      <c r="H80" s="1"/>
    </row>
    <row r="81" spans="1:8" ht="12.75">
      <c r="A81" s="2">
        <v>71</v>
      </c>
      <c r="B81" s="2">
        <v>292</v>
      </c>
      <c r="C81" s="2" t="s">
        <v>104</v>
      </c>
      <c r="D81" s="2"/>
      <c r="E81" s="18">
        <v>0.037696759259259256</v>
      </c>
      <c r="F81" s="10">
        <f>COUNT($E$11:$E$159)-(RANK(E81,$E$11:$E$159,0)+COUNTIF($E$11:E81,E81))+2</f>
        <v>110</v>
      </c>
      <c r="G81" s="8"/>
      <c r="H81" s="1"/>
    </row>
    <row r="82" spans="1:8" ht="12.75">
      <c r="A82" s="2">
        <v>72</v>
      </c>
      <c r="B82" s="2">
        <v>294</v>
      </c>
      <c r="C82" s="2" t="s">
        <v>105</v>
      </c>
      <c r="D82" s="2"/>
      <c r="E82" s="18">
        <v>0.03777777777777778</v>
      </c>
      <c r="F82" s="10">
        <f>COUNT($E$11:$E$159)-(RANK(E82,$E$11:$E$159,0)+COUNTIF($E$11:E82,E82))+2</f>
        <v>111</v>
      </c>
      <c r="G82" s="8"/>
      <c r="H82" s="1"/>
    </row>
    <row r="83" spans="1:8" ht="12.75">
      <c r="A83" s="2">
        <v>73</v>
      </c>
      <c r="B83" s="2">
        <v>295</v>
      </c>
      <c r="C83" s="2" t="s">
        <v>106</v>
      </c>
      <c r="D83" s="2"/>
      <c r="E83" s="18">
        <v>0.032060185185185185</v>
      </c>
      <c r="F83" s="10">
        <f>COUNT($E$11:$E$159)-(RANK(E83,$E$11:$E$159,0)+COUNTIF($E$11:E83,E83))+2</f>
        <v>62</v>
      </c>
      <c r="G83" s="8"/>
      <c r="H83" s="1"/>
    </row>
    <row r="84" spans="1:8" ht="12.75">
      <c r="A84" s="2">
        <v>74</v>
      </c>
      <c r="B84" s="2">
        <v>297</v>
      </c>
      <c r="C84" s="2" t="s">
        <v>107</v>
      </c>
      <c r="D84" s="2"/>
      <c r="E84" s="18">
        <v>0.03704861111111111</v>
      </c>
      <c r="F84" s="10">
        <f>COUNT($E$11:$E$159)-(RANK(E84,$E$11:$E$159,0)+COUNTIF($E$11:E84,E84))+2</f>
        <v>106</v>
      </c>
      <c r="G84" s="8"/>
      <c r="H84" s="1"/>
    </row>
    <row r="85" spans="1:8" ht="12.75">
      <c r="A85" s="2">
        <v>75</v>
      </c>
      <c r="B85" s="2">
        <v>298</v>
      </c>
      <c r="C85" s="2" t="s">
        <v>108</v>
      </c>
      <c r="D85" s="2"/>
      <c r="E85" s="18">
        <v>0.035451388888888886</v>
      </c>
      <c r="F85" s="10">
        <f>COUNT($E$11:$E$159)-(RANK(E85,$E$11:$E$159,0)+COUNTIF($E$11:E85,E85))+2</f>
        <v>94</v>
      </c>
      <c r="G85" s="8"/>
      <c r="H85" s="1"/>
    </row>
    <row r="86" spans="1:8" ht="12.75">
      <c r="A86" s="2">
        <v>76</v>
      </c>
      <c r="B86" s="2">
        <v>299</v>
      </c>
      <c r="C86" s="2" t="s">
        <v>109</v>
      </c>
      <c r="D86" s="2"/>
      <c r="E86" s="18">
        <v>0.03692129629629629</v>
      </c>
      <c r="F86" s="10">
        <f>COUNT($E$11:$E$159)-(RANK(E86,$E$11:$E$159,0)+COUNTIF($E$11:E86,E86))+2</f>
        <v>104</v>
      </c>
      <c r="G86" s="8"/>
      <c r="H86" s="1"/>
    </row>
    <row r="87" spans="1:8" ht="12.75">
      <c r="A87" s="2">
        <v>77</v>
      </c>
      <c r="B87" s="2">
        <v>300</v>
      </c>
      <c r="C87" s="2" t="s">
        <v>110</v>
      </c>
      <c r="D87" s="2"/>
      <c r="E87" s="18">
        <v>0.04047453703703704</v>
      </c>
      <c r="F87" s="10">
        <f>COUNT($E$11:$E$159)-(RANK(E87,$E$11:$E$159,0)+COUNTIF($E$11:E87,E87))+2</f>
        <v>122</v>
      </c>
      <c r="G87" s="8"/>
      <c r="H87" s="1"/>
    </row>
    <row r="88" spans="1:8" ht="12.75">
      <c r="A88" s="2">
        <v>78</v>
      </c>
      <c r="B88" s="2">
        <v>301</v>
      </c>
      <c r="C88" s="2" t="s">
        <v>111</v>
      </c>
      <c r="D88" s="2"/>
      <c r="E88" s="18">
        <v>0.035023148148148144</v>
      </c>
      <c r="F88" s="10">
        <f>COUNT($E$11:$E$159)-(RANK(E88,$E$11:$E$159,0)+COUNTIF($E$11:E88,E88))+2</f>
        <v>88</v>
      </c>
      <c r="G88" s="8"/>
      <c r="H88" s="1"/>
    </row>
    <row r="89" spans="1:8" ht="12.75">
      <c r="A89" s="2">
        <v>79</v>
      </c>
      <c r="B89" s="2">
        <v>302</v>
      </c>
      <c r="C89" s="2" t="s">
        <v>112</v>
      </c>
      <c r="D89" s="2"/>
      <c r="E89" s="18">
        <v>0.031655092592592596</v>
      </c>
      <c r="F89" s="10">
        <f>COUNT($E$11:$E$159)-(RANK(E89,$E$11:$E$159,0)+COUNTIF($E$11:E89,E89))+2</f>
        <v>58</v>
      </c>
      <c r="G89" s="8"/>
      <c r="H89" s="1"/>
    </row>
    <row r="90" spans="1:8" ht="12.75">
      <c r="A90" s="2">
        <v>80</v>
      </c>
      <c r="B90" s="2">
        <v>303</v>
      </c>
      <c r="C90" s="2" t="s">
        <v>113</v>
      </c>
      <c r="D90" s="2"/>
      <c r="E90" s="18">
        <v>0.03516203703703704</v>
      </c>
      <c r="F90" s="10">
        <f>COUNT($E$11:$E$159)-(RANK(E90,$E$11:$E$159,0)+COUNTIF($E$11:E90,E90))+2</f>
        <v>89</v>
      </c>
      <c r="G90" s="8"/>
      <c r="H90" s="1"/>
    </row>
    <row r="91" spans="1:8" ht="12.75">
      <c r="A91" s="2">
        <v>81</v>
      </c>
      <c r="B91" s="2">
        <v>304</v>
      </c>
      <c r="C91" s="2" t="s">
        <v>114</v>
      </c>
      <c r="D91" s="2"/>
      <c r="E91" s="18">
        <v>0.038078703703703705</v>
      </c>
      <c r="F91" s="10">
        <f>COUNT($E$11:$E$159)-(RANK(E91,$E$11:$E$159,0)+COUNTIF($E$11:E91,E91))+2</f>
        <v>112</v>
      </c>
      <c r="G91" s="8"/>
      <c r="H91" s="1"/>
    </row>
    <row r="92" spans="1:8" ht="12.75">
      <c r="A92" s="2">
        <v>82</v>
      </c>
      <c r="B92" s="2">
        <v>306</v>
      </c>
      <c r="C92" s="2" t="s">
        <v>115</v>
      </c>
      <c r="D92" s="2"/>
      <c r="E92" s="18">
        <v>0.03869212962962963</v>
      </c>
      <c r="F92" s="10">
        <f>COUNT($E$11:$E$159)-(RANK(E92,$E$11:$E$159,0)+COUNTIF($E$11:E92,E92))+2</f>
        <v>115</v>
      </c>
      <c r="G92" s="8"/>
      <c r="H92" s="1"/>
    </row>
    <row r="93" spans="1:8" ht="12.75">
      <c r="A93" s="2">
        <v>83</v>
      </c>
      <c r="B93" s="2">
        <v>307</v>
      </c>
      <c r="C93" s="2" t="s">
        <v>116</v>
      </c>
      <c r="D93" s="2"/>
      <c r="E93" s="18">
        <v>0.03995370370370371</v>
      </c>
      <c r="F93" s="10">
        <f>COUNT($E$11:$E$159)-(RANK(E93,$E$11:$E$159,0)+COUNTIF($E$11:E93,E93))+2</f>
        <v>119</v>
      </c>
      <c r="G93" s="8"/>
      <c r="H93" s="1"/>
    </row>
    <row r="94" spans="1:8" ht="12.75">
      <c r="A94" s="2">
        <v>84</v>
      </c>
      <c r="B94" s="2">
        <v>308</v>
      </c>
      <c r="C94" s="2" t="s">
        <v>117</v>
      </c>
      <c r="D94" s="2"/>
      <c r="E94" s="18">
        <v>0.03908564814814815</v>
      </c>
      <c r="F94" s="10">
        <f>COUNT($E$11:$E$159)-(RANK(E94,$E$11:$E$159,0)+COUNTIF($E$11:E94,E94))+2</f>
        <v>116</v>
      </c>
      <c r="G94" s="8"/>
      <c r="H94" s="1"/>
    </row>
    <row r="95" spans="1:8" ht="12.75">
      <c r="A95" s="2">
        <v>85</v>
      </c>
      <c r="B95" s="2">
        <v>310</v>
      </c>
      <c r="C95" s="2" t="s">
        <v>118</v>
      </c>
      <c r="D95" s="2"/>
      <c r="E95" s="18">
        <v>0.035277777777777776</v>
      </c>
      <c r="F95" s="10">
        <f>COUNT($E$11:$E$159)-(RANK(E95,$E$11:$E$159,0)+COUNTIF($E$11:E95,E95))+2</f>
        <v>92</v>
      </c>
      <c r="G95" s="8"/>
      <c r="H95" s="1"/>
    </row>
    <row r="96" spans="1:8" ht="12.75">
      <c r="A96" s="2">
        <v>86</v>
      </c>
      <c r="B96" s="2">
        <v>311</v>
      </c>
      <c r="C96" s="2" t="s">
        <v>119</v>
      </c>
      <c r="D96" s="2"/>
      <c r="E96" s="18">
        <v>0.030243055555555554</v>
      </c>
      <c r="F96" s="10">
        <f>COUNT($E$11:$E$159)-(RANK(E96,$E$11:$E$159,0)+COUNTIF($E$11:E96,E96))+2</f>
        <v>41</v>
      </c>
      <c r="G96" s="8"/>
      <c r="H96" s="1"/>
    </row>
    <row r="97" spans="1:8" ht="12.75">
      <c r="A97" s="2">
        <v>87</v>
      </c>
      <c r="B97" s="2">
        <v>312</v>
      </c>
      <c r="C97" s="2" t="s">
        <v>120</v>
      </c>
      <c r="D97" s="2"/>
      <c r="E97" s="18">
        <v>0.029074074074074075</v>
      </c>
      <c r="F97" s="10">
        <f>COUNT($E$11:$E$159)-(RANK(E97,$E$11:$E$159,0)+COUNTIF($E$11:E97,E97))+2</f>
        <v>29</v>
      </c>
      <c r="G97" s="8"/>
      <c r="H97" s="1"/>
    </row>
    <row r="98" spans="1:8" ht="12.75">
      <c r="A98" s="2">
        <v>88</v>
      </c>
      <c r="B98" s="2">
        <v>314</v>
      </c>
      <c r="C98" s="2" t="s">
        <v>121</v>
      </c>
      <c r="D98" s="2"/>
      <c r="E98" s="18">
        <v>0.04939814814814814</v>
      </c>
      <c r="F98" s="10">
        <f>COUNT($E$11:$E$159)-(RANK(E98,$E$11:$E$159,0)+COUNTIF($E$11:E98,E98))+2</f>
        <v>139</v>
      </c>
      <c r="G98" s="8"/>
      <c r="H98" s="1"/>
    </row>
    <row r="99" spans="1:8" ht="12.75">
      <c r="A99" s="2">
        <v>89</v>
      </c>
      <c r="B99" s="2">
        <v>315</v>
      </c>
      <c r="C99" s="2" t="s">
        <v>122</v>
      </c>
      <c r="D99" s="2"/>
      <c r="E99" s="18"/>
      <c r="F99" s="10" t="e">
        <f>COUNT($E$11:$E$159)-(RANK(E99,$E$11:$E$159,0)+COUNTIF($E$11:E99,E99))+2</f>
        <v>#N/A</v>
      </c>
      <c r="G99" s="8"/>
      <c r="H99" s="1"/>
    </row>
    <row r="100" spans="1:8" ht="12.75">
      <c r="A100" s="2">
        <v>90</v>
      </c>
      <c r="B100" s="2">
        <v>317</v>
      </c>
      <c r="C100" s="2" t="s">
        <v>123</v>
      </c>
      <c r="D100" s="2"/>
      <c r="E100" s="18">
        <v>0.027222222222222228</v>
      </c>
      <c r="F100" s="10">
        <f>COUNT($E$11:$E$159)-(RANK(E100,$E$11:$E$159,0)+COUNTIF($E$11:E100,E100))+2</f>
        <v>12</v>
      </c>
      <c r="G100" s="8"/>
      <c r="H100" s="1"/>
    </row>
    <row r="101" spans="1:8" ht="12.75">
      <c r="A101" s="2">
        <v>91</v>
      </c>
      <c r="B101" s="2">
        <v>318</v>
      </c>
      <c r="C101" s="2" t="s">
        <v>124</v>
      </c>
      <c r="D101" s="2"/>
      <c r="E101" s="18">
        <v>0.03199074074074074</v>
      </c>
      <c r="F101" s="10">
        <f>COUNT($E$11:$E$159)-(RANK(E101,$E$11:$E$159,0)+COUNTIF($E$11:E101,E101))+2</f>
        <v>60</v>
      </c>
      <c r="G101" s="8"/>
      <c r="H101" s="1"/>
    </row>
    <row r="102" spans="1:8" ht="12.75">
      <c r="A102" s="2">
        <v>92</v>
      </c>
      <c r="B102" s="2">
        <v>319</v>
      </c>
      <c r="C102" s="2" t="s">
        <v>28</v>
      </c>
      <c r="D102" s="2"/>
      <c r="E102" s="18">
        <v>0.032615740740740744</v>
      </c>
      <c r="F102" s="10">
        <f>COUNT($E$11:$E$159)-(RANK(E102,$E$11:$E$159,0)+COUNTIF($E$11:E102,E102))+2</f>
        <v>67</v>
      </c>
      <c r="G102" s="8"/>
      <c r="H102" s="1"/>
    </row>
    <row r="103" spans="1:8" ht="12.75">
      <c r="A103" s="2">
        <v>93</v>
      </c>
      <c r="B103" s="2">
        <v>320</v>
      </c>
      <c r="C103" s="2" t="s">
        <v>125</v>
      </c>
      <c r="D103" s="2"/>
      <c r="E103" s="18">
        <v>0.029050925925925928</v>
      </c>
      <c r="F103" s="10">
        <f>COUNT($E$11:$E$159)-(RANK(E103,$E$11:$E$159,0)+COUNTIF($E$11:E103,E103))+2</f>
        <v>28</v>
      </c>
      <c r="G103" s="8"/>
      <c r="H103" s="1"/>
    </row>
    <row r="104" spans="1:8" ht="12.75">
      <c r="A104" s="2">
        <v>94</v>
      </c>
      <c r="B104" s="2">
        <v>321</v>
      </c>
      <c r="C104" s="2" t="s">
        <v>109</v>
      </c>
      <c r="D104" s="2"/>
      <c r="E104" s="18">
        <v>0.0435300925925926</v>
      </c>
      <c r="F104" s="10">
        <f>COUNT($E$11:$E$159)-(RANK(E104,$E$11:$E$159,0)+COUNTIF($E$11:E104,E104))+2</f>
        <v>134</v>
      </c>
      <c r="G104" s="8"/>
      <c r="H104" s="1"/>
    </row>
    <row r="105" spans="1:8" ht="12.75">
      <c r="A105" s="2">
        <v>95</v>
      </c>
      <c r="B105" s="2">
        <v>323</v>
      </c>
      <c r="C105" s="2" t="s">
        <v>126</v>
      </c>
      <c r="D105" s="2"/>
      <c r="E105" s="18">
        <v>0.02809027777777778</v>
      </c>
      <c r="F105" s="10">
        <f>COUNT($E$11:$E$159)-(RANK(E105,$E$11:$E$159,0)+COUNTIF($E$11:E105,E105))+2</f>
        <v>17</v>
      </c>
      <c r="G105" s="8"/>
      <c r="H105" s="1"/>
    </row>
    <row r="106" spans="1:8" ht="12.75">
      <c r="A106" s="2">
        <v>96</v>
      </c>
      <c r="B106" s="2">
        <v>324</v>
      </c>
      <c r="C106" s="2" t="s">
        <v>127</v>
      </c>
      <c r="D106" s="2"/>
      <c r="E106" s="18">
        <v>0.029097222222222222</v>
      </c>
      <c r="F106" s="10">
        <f>COUNT($E$11:$E$159)-(RANK(E106,$E$11:$E$159,0)+COUNTIF($E$11:E106,E106))+2</f>
        <v>30</v>
      </c>
      <c r="G106" s="8"/>
      <c r="H106" s="1"/>
    </row>
    <row r="107" spans="1:8" ht="12.75">
      <c r="A107" s="2">
        <v>97</v>
      </c>
      <c r="B107" s="2">
        <v>326</v>
      </c>
      <c r="C107" s="2" t="s">
        <v>128</v>
      </c>
      <c r="D107" s="2"/>
      <c r="E107" s="18">
        <v>0.0435300925925926</v>
      </c>
      <c r="F107" s="10">
        <f>COUNT($E$11:$E$159)-(RANK(E107,$E$11:$E$159,0)+COUNTIF($E$11:E107,E107))+2</f>
        <v>133</v>
      </c>
      <c r="G107" s="8"/>
      <c r="H107" s="1"/>
    </row>
    <row r="108" spans="1:8" ht="12.75">
      <c r="A108" s="2">
        <v>98</v>
      </c>
      <c r="B108" s="2">
        <v>327</v>
      </c>
      <c r="C108" s="2" t="s">
        <v>129</v>
      </c>
      <c r="D108" s="2"/>
      <c r="E108" s="18">
        <v>0.03972222222222222</v>
      </c>
      <c r="F108" s="10">
        <f>COUNT($E$11:$E$159)-(RANK(E108,$E$11:$E$159,0)+COUNTIF($E$11:E108,E108))+2</f>
        <v>118</v>
      </c>
      <c r="G108" s="8"/>
      <c r="H108" s="1"/>
    </row>
    <row r="109" spans="1:8" ht="12.75">
      <c r="A109" s="2">
        <v>99</v>
      </c>
      <c r="B109" s="2">
        <v>328</v>
      </c>
      <c r="C109" s="2" t="s">
        <v>130</v>
      </c>
      <c r="D109" s="2"/>
      <c r="E109" s="18">
        <v>0.056053240740740744</v>
      </c>
      <c r="F109" s="10">
        <f>COUNT($E$11:$E$159)-(RANK(E109,$E$11:$E$159,0)+COUNTIF($E$11:E109,E109))+2</f>
        <v>140</v>
      </c>
      <c r="G109" s="8"/>
      <c r="H109" s="1"/>
    </row>
    <row r="110" spans="1:8" ht="12.75">
      <c r="A110" s="2">
        <v>100</v>
      </c>
      <c r="B110" s="2">
        <v>329</v>
      </c>
      <c r="C110" s="2" t="s">
        <v>131</v>
      </c>
      <c r="D110" s="2"/>
      <c r="E110" s="18">
        <v>0.03481481481481481</v>
      </c>
      <c r="F110" s="10">
        <f>COUNT($E$11:$E$159)-(RANK(E110,$E$11:$E$159,0)+COUNTIF($E$11:E110,E110))+2</f>
        <v>82</v>
      </c>
      <c r="G110" s="8"/>
      <c r="H110" s="1"/>
    </row>
    <row r="111" spans="1:6" ht="12.75">
      <c r="A111" s="2">
        <v>101</v>
      </c>
      <c r="B111" s="2">
        <v>330</v>
      </c>
      <c r="C111" s="2" t="s">
        <v>132</v>
      </c>
      <c r="D111" s="3"/>
      <c r="E111" s="18">
        <v>0.03136574074074074</v>
      </c>
      <c r="F111" s="10">
        <f>COUNT($E$11:$E$159)-(RANK(E111,$E$11:$E$159,0)+COUNTIF($E$11:E111,E111))+2</f>
        <v>53</v>
      </c>
    </row>
    <row r="112" spans="1:6" ht="12.75">
      <c r="A112" s="2">
        <v>102</v>
      </c>
      <c r="B112" s="2">
        <v>332</v>
      </c>
      <c r="C112" s="2" t="s">
        <v>133</v>
      </c>
      <c r="D112" s="3"/>
      <c r="E112" s="18">
        <v>0.029953703703703705</v>
      </c>
      <c r="F112" s="10">
        <f>COUNT($E$11:$E$159)-(RANK(E112,$E$11:$E$159,0)+COUNTIF($E$11:E112,E112))+2</f>
        <v>38</v>
      </c>
    </row>
    <row r="113" spans="1:6" ht="12.75">
      <c r="A113" s="2">
        <v>103</v>
      </c>
      <c r="B113" s="2">
        <v>333</v>
      </c>
      <c r="C113" s="2" t="s">
        <v>134</v>
      </c>
      <c r="D113" s="3"/>
      <c r="E113" s="18">
        <v>0.03436342592592593</v>
      </c>
      <c r="F113" s="10">
        <f>COUNT($E$11:$E$159)-(RANK(E113,$E$11:$E$159,0)+COUNTIF($E$11:E113,E113))+2</f>
        <v>78</v>
      </c>
    </row>
    <row r="114" spans="1:6" ht="12.75">
      <c r="A114" s="2">
        <v>104</v>
      </c>
      <c r="B114" s="2">
        <v>334</v>
      </c>
      <c r="C114" s="2" t="s">
        <v>135</v>
      </c>
      <c r="D114" s="3"/>
      <c r="E114" s="18">
        <v>0.029942129629629628</v>
      </c>
      <c r="F114" s="10">
        <f>COUNT($E$11:$E$159)-(RANK(E114,$E$11:$E$159,0)+COUNTIF($E$11:E114,E114))+2</f>
        <v>37</v>
      </c>
    </row>
    <row r="115" spans="1:6" ht="12.75">
      <c r="A115" s="2">
        <v>105</v>
      </c>
      <c r="B115" s="2">
        <v>335</v>
      </c>
      <c r="C115" s="2" t="s">
        <v>136</v>
      </c>
      <c r="D115" s="3"/>
      <c r="E115" s="18">
        <v>0.027233796296296298</v>
      </c>
      <c r="F115" s="10">
        <f>COUNT($E$11:$E$159)-(RANK(E115,$E$11:$E$159,0)+COUNTIF($E$11:E115,E115))+2</f>
        <v>13</v>
      </c>
    </row>
    <row r="116" spans="1:6" ht="12.75">
      <c r="A116" s="2">
        <v>106</v>
      </c>
      <c r="B116" s="2">
        <v>336</v>
      </c>
      <c r="C116" s="2" t="s">
        <v>137</v>
      </c>
      <c r="D116" s="3"/>
      <c r="E116" s="18">
        <v>0.03040509259259259</v>
      </c>
      <c r="F116" s="10">
        <f>COUNT($E$11:$E$159)-(RANK(E116,$E$11:$E$159,0)+COUNTIF($E$11:E116,E116))+2</f>
        <v>43</v>
      </c>
    </row>
    <row r="117" spans="1:6" ht="12.75">
      <c r="A117" s="2">
        <v>107</v>
      </c>
      <c r="B117" s="2">
        <v>337</v>
      </c>
      <c r="C117" s="2" t="s">
        <v>138</v>
      </c>
      <c r="D117" s="3"/>
      <c r="E117" s="18">
        <v>0.029050925925925928</v>
      </c>
      <c r="F117" s="10">
        <f>COUNT($E$11:$E$159)-(RANK(E117,$E$11:$E$159,0)+COUNTIF($E$11:E117,E117))+2</f>
        <v>27</v>
      </c>
    </row>
    <row r="118" spans="1:6" ht="12.75">
      <c r="A118" s="2">
        <v>108</v>
      </c>
      <c r="B118" s="2">
        <v>338</v>
      </c>
      <c r="C118" s="2" t="s">
        <v>139</v>
      </c>
      <c r="D118" s="3"/>
      <c r="E118" s="18">
        <v>0.02800925925925926</v>
      </c>
      <c r="F118" s="10">
        <f>COUNT($E$11:$E$159)-(RANK(E118,$E$11:$E$159,0)+COUNTIF($E$11:E118,E118))+2</f>
        <v>16</v>
      </c>
    </row>
    <row r="119" spans="1:6" ht="12.75">
      <c r="A119" s="2">
        <v>109</v>
      </c>
      <c r="B119" s="2">
        <v>339</v>
      </c>
      <c r="C119" s="2" t="s">
        <v>140</v>
      </c>
      <c r="D119" s="3"/>
      <c r="E119" s="18">
        <v>0.03571759259259259</v>
      </c>
      <c r="F119" s="10">
        <f>COUNT($E$11:$E$159)-(RANK(E119,$E$11:$E$159,0)+COUNTIF($E$11:E119,E119))+2</f>
        <v>96</v>
      </c>
    </row>
    <row r="120" spans="1:6" ht="12.75">
      <c r="A120" s="2">
        <v>110</v>
      </c>
      <c r="B120" s="2">
        <v>340</v>
      </c>
      <c r="C120" s="2" t="s">
        <v>141</v>
      </c>
      <c r="D120" s="3"/>
      <c r="E120" s="18">
        <v>0.028391203703703707</v>
      </c>
      <c r="F120" s="10">
        <f>COUNT($E$11:$E$159)-(RANK(E120,$E$11:$E$159,0)+COUNTIF($E$11:E120,E120))+2</f>
        <v>19</v>
      </c>
    </row>
    <row r="121" spans="1:6" ht="12.75">
      <c r="A121" s="2">
        <v>111</v>
      </c>
      <c r="B121" s="2">
        <v>342</v>
      </c>
      <c r="C121" s="2" t="s">
        <v>142</v>
      </c>
      <c r="D121" s="3"/>
      <c r="E121" s="18">
        <v>0.03810185185185185</v>
      </c>
      <c r="F121" s="10">
        <f>COUNT($E$11:$E$159)-(RANK(E121,$E$11:$E$159,0)+COUNTIF($E$11:E121,E121))+2</f>
        <v>113</v>
      </c>
    </row>
    <row r="122" spans="1:6" ht="12.75">
      <c r="A122" s="2">
        <v>112</v>
      </c>
      <c r="B122" s="2">
        <v>343</v>
      </c>
      <c r="C122" s="2" t="s">
        <v>143</v>
      </c>
      <c r="D122" s="3"/>
      <c r="E122" s="18">
        <v>0.03319444444444444</v>
      </c>
      <c r="F122" s="10">
        <f>COUNT($E$11:$E$159)-(RANK(E122,$E$11:$E$159,0)+COUNTIF($E$11:E122,E122))+2</f>
        <v>73</v>
      </c>
    </row>
    <row r="123" spans="1:6" ht="12.75">
      <c r="A123" s="2">
        <v>113</v>
      </c>
      <c r="B123" s="2">
        <v>344</v>
      </c>
      <c r="C123" s="2" t="s">
        <v>144</v>
      </c>
      <c r="D123" s="3"/>
      <c r="E123" s="18">
        <v>0.03561342592592592</v>
      </c>
      <c r="F123" s="10">
        <f>COUNT($E$11:$E$159)-(RANK(E123,$E$11:$E$159,0)+COUNTIF($E$11:E123,E123))+2</f>
        <v>95</v>
      </c>
    </row>
    <row r="124" spans="1:6" ht="12.75">
      <c r="A124" s="2">
        <v>114</v>
      </c>
      <c r="B124" s="2">
        <v>345</v>
      </c>
      <c r="C124" s="2" t="s">
        <v>145</v>
      </c>
      <c r="D124" s="3"/>
      <c r="E124" s="18">
        <v>0.02576388888888889</v>
      </c>
      <c r="F124" s="10">
        <f>COUNT($E$11:$E$159)-(RANK(E124,$E$11:$E$159,0)+COUNTIF($E$11:E124,E124))+2</f>
        <v>4</v>
      </c>
    </row>
    <row r="125" spans="1:6" ht="12.75">
      <c r="A125" s="2">
        <v>115</v>
      </c>
      <c r="B125" s="2">
        <v>346</v>
      </c>
      <c r="C125" s="2" t="s">
        <v>146</v>
      </c>
      <c r="D125" s="3"/>
      <c r="E125" s="18">
        <v>0.030486111111111113</v>
      </c>
      <c r="F125" s="10">
        <f>COUNT($E$11:$E$159)-(RANK(E125,$E$11:$E$159,0)+COUNTIF($E$11:E125,E125))+2</f>
        <v>45</v>
      </c>
    </row>
    <row r="126" spans="1:6" ht="12.75">
      <c r="A126" s="2">
        <v>116</v>
      </c>
      <c r="B126" s="2">
        <v>347</v>
      </c>
      <c r="C126" s="2" t="s">
        <v>147</v>
      </c>
      <c r="D126" s="3"/>
      <c r="E126" s="18">
        <v>0.02888888888888889</v>
      </c>
      <c r="F126" s="10">
        <f>COUNT($E$11:$E$159)-(RANK(E126,$E$11:$E$159,0)+COUNTIF($E$11:E126,E126))+2</f>
        <v>24</v>
      </c>
    </row>
    <row r="127" spans="1:6" ht="12.75">
      <c r="A127" s="2">
        <v>117</v>
      </c>
      <c r="B127" s="2">
        <v>348</v>
      </c>
      <c r="C127" s="2" t="s">
        <v>148</v>
      </c>
      <c r="D127" s="3"/>
      <c r="E127" s="18">
        <v>0.03921296296296296</v>
      </c>
      <c r="F127" s="10">
        <f>COUNT($E$11:$E$159)-(RANK(E127,$E$11:$E$159,0)+COUNTIF($E$11:E127,E127))+2</f>
        <v>117</v>
      </c>
    </row>
    <row r="128" spans="1:6" ht="12.75">
      <c r="A128" s="2">
        <v>118</v>
      </c>
      <c r="B128" s="2">
        <v>349</v>
      </c>
      <c r="C128" s="2" t="s">
        <v>149</v>
      </c>
      <c r="D128" s="3"/>
      <c r="E128" s="18">
        <v>0.03381944444444445</v>
      </c>
      <c r="F128" s="10">
        <f>COUNT($E$11:$E$159)-(RANK(E128,$E$11:$E$159,0)+COUNTIF($E$11:E128,E128))+2</f>
        <v>75</v>
      </c>
    </row>
    <row r="129" spans="1:6" ht="12.75">
      <c r="A129" s="2">
        <v>119</v>
      </c>
      <c r="B129" s="2">
        <v>350</v>
      </c>
      <c r="C129" s="2" t="s">
        <v>150</v>
      </c>
      <c r="D129" s="3"/>
      <c r="E129" s="18">
        <v>0.029768518518518517</v>
      </c>
      <c r="F129" s="10">
        <f>COUNT($E$11:$E$159)-(RANK(E129,$E$11:$E$159,0)+COUNTIF($E$11:E129,E129))+2</f>
        <v>36</v>
      </c>
    </row>
    <row r="130" spans="1:6" ht="12.75">
      <c r="A130" s="2">
        <v>120</v>
      </c>
      <c r="B130" s="2">
        <v>351</v>
      </c>
      <c r="C130" s="2" t="s">
        <v>151</v>
      </c>
      <c r="D130" s="3"/>
      <c r="E130" s="18">
        <v>0.029756944444444447</v>
      </c>
      <c r="F130" s="10">
        <f>COUNT($E$11:$E$159)-(RANK(E130,$E$11:$E$159,0)+COUNTIF($E$11:E130,E130))+2</f>
        <v>35</v>
      </c>
    </row>
    <row r="131" spans="1:6" ht="12.75">
      <c r="A131" s="2">
        <v>121</v>
      </c>
      <c r="B131" s="2">
        <v>352</v>
      </c>
      <c r="C131" s="2" t="s">
        <v>152</v>
      </c>
      <c r="D131" s="3"/>
      <c r="E131" s="18">
        <v>0.03019675925925926</v>
      </c>
      <c r="F131" s="10">
        <f>COUNT($E$11:$E$159)-(RANK(E131,$E$11:$E$159,0)+COUNTIF($E$11:E131,E131))+2</f>
        <v>39</v>
      </c>
    </row>
    <row r="132" spans="1:6" ht="12.75">
      <c r="A132" s="2">
        <v>122</v>
      </c>
      <c r="B132" s="2">
        <v>354</v>
      </c>
      <c r="C132" s="2" t="s">
        <v>153</v>
      </c>
      <c r="D132" s="3"/>
      <c r="E132" s="18">
        <v>0.04936342592592593</v>
      </c>
      <c r="F132" s="10">
        <f>COUNT($E$11:$E$159)-(RANK(E132,$E$11:$E$159,0)+COUNTIF($E$11:E132,E132))+2</f>
        <v>138</v>
      </c>
    </row>
    <row r="133" spans="1:6" ht="12.75">
      <c r="A133" s="2">
        <v>123</v>
      </c>
      <c r="B133" s="2">
        <v>355</v>
      </c>
      <c r="C133" s="2" t="s">
        <v>154</v>
      </c>
      <c r="D133" s="3"/>
      <c r="E133" s="18">
        <v>0.0352662037037037</v>
      </c>
      <c r="F133" s="10">
        <f>COUNT($E$11:$E$159)-(RANK(E133,$E$11:$E$159,0)+COUNTIF($E$11:E133,E133))+2</f>
        <v>91</v>
      </c>
    </row>
    <row r="134" spans="1:6" ht="12.75">
      <c r="A134" s="2">
        <v>124</v>
      </c>
      <c r="B134" s="2">
        <v>356</v>
      </c>
      <c r="C134" s="2" t="s">
        <v>30</v>
      </c>
      <c r="D134" s="3"/>
      <c r="E134" s="18">
        <v>0.03614583333333333</v>
      </c>
      <c r="F134" s="10">
        <f>COUNT($E$11:$E$159)-(RANK(E134,$E$11:$E$159,0)+COUNTIF($E$11:E134,E134))+2</f>
        <v>99</v>
      </c>
    </row>
    <row r="135" spans="1:6" ht="12.75">
      <c r="A135" s="2">
        <v>125</v>
      </c>
      <c r="B135" s="2">
        <v>358</v>
      </c>
      <c r="C135" s="2" t="s">
        <v>155</v>
      </c>
      <c r="D135" s="3"/>
      <c r="E135" s="18">
        <v>0.03054398148148148</v>
      </c>
      <c r="F135" s="10">
        <f>COUNT($E$11:$E$159)-(RANK(E135,$E$11:$E$159,0)+COUNTIF($E$11:E135,E135))+2</f>
        <v>48</v>
      </c>
    </row>
    <row r="136" spans="1:6" ht="12.75">
      <c r="A136" s="2">
        <v>126</v>
      </c>
      <c r="B136" s="2">
        <v>359</v>
      </c>
      <c r="C136" s="2" t="s">
        <v>156</v>
      </c>
      <c r="D136" s="3"/>
      <c r="E136" s="18">
        <v>0.02704861111111111</v>
      </c>
      <c r="F136" s="10">
        <f>COUNT($E$11:$E$159)-(RANK(E136,$E$11:$E$159,0)+COUNTIF($E$11:E136,E136))+2</f>
        <v>10</v>
      </c>
    </row>
    <row r="137" spans="1:6" ht="12.75">
      <c r="A137" s="2">
        <v>127</v>
      </c>
      <c r="B137" s="2">
        <v>361</v>
      </c>
      <c r="C137" s="2" t="s">
        <v>157</v>
      </c>
      <c r="D137" s="3"/>
      <c r="E137" s="18">
        <v>0.030937499999999996</v>
      </c>
      <c r="F137" s="10">
        <f>COUNT($E$11:$E$159)-(RANK(E137,$E$11:$E$159,0)+COUNTIF($E$11:E137,E137))+2</f>
        <v>51</v>
      </c>
    </row>
    <row r="138" spans="1:6" ht="12.75">
      <c r="A138" s="2">
        <v>128</v>
      </c>
      <c r="B138" s="2">
        <v>362</v>
      </c>
      <c r="C138" s="2" t="s">
        <v>158</v>
      </c>
      <c r="D138" s="3"/>
      <c r="E138" s="18">
        <v>0.031574074074074074</v>
      </c>
      <c r="F138" s="10">
        <f>COUNT($E$11:$E$159)-(RANK(E138,$E$11:$E$159,0)+COUNTIF($E$11:E138,E138))+2</f>
        <v>55</v>
      </c>
    </row>
    <row r="139" spans="1:6" ht="12.75">
      <c r="A139" s="2">
        <v>129</v>
      </c>
      <c r="B139" s="2">
        <v>363</v>
      </c>
      <c r="C139" s="2" t="s">
        <v>159</v>
      </c>
      <c r="D139" s="3"/>
      <c r="E139" s="18">
        <v>0.04150462962962963</v>
      </c>
      <c r="F139" s="10">
        <f>COUNT($E$11:$E$159)-(RANK(E139,$E$11:$E$159,0)+COUNTIF($E$11:E139,E139))+2</f>
        <v>128</v>
      </c>
    </row>
    <row r="140" spans="1:6" ht="12.75">
      <c r="A140" s="2">
        <v>130</v>
      </c>
      <c r="B140" s="2">
        <v>364</v>
      </c>
      <c r="C140" s="2" t="s">
        <v>160</v>
      </c>
      <c r="D140" s="3"/>
      <c r="E140" s="18"/>
      <c r="F140" s="10" t="e">
        <f>COUNT($E$11:$E$159)-(RANK(E140,$E$11:$E$159,0)+COUNTIF($E$11:E140,E140))+2</f>
        <v>#N/A</v>
      </c>
    </row>
    <row r="141" spans="1:6" ht="12.75">
      <c r="A141" s="2">
        <v>131</v>
      </c>
      <c r="B141" s="2">
        <v>365</v>
      </c>
      <c r="C141" s="2" t="s">
        <v>161</v>
      </c>
      <c r="D141" s="3"/>
      <c r="E141" s="18"/>
      <c r="F141" s="10" t="e">
        <f>COUNT($E$11:$E$159)-(RANK(E141,$E$11:$E$159,0)+COUNTIF($E$11:E141,E141))+2</f>
        <v>#N/A</v>
      </c>
    </row>
    <row r="142" spans="1:6" ht="12.75">
      <c r="A142" s="2">
        <v>132</v>
      </c>
      <c r="B142" s="2">
        <v>366</v>
      </c>
      <c r="C142" s="2" t="s">
        <v>162</v>
      </c>
      <c r="D142" s="3"/>
      <c r="E142" s="18">
        <v>0.03269675925925926</v>
      </c>
      <c r="F142" s="10">
        <f>COUNT($E$11:$E$159)-(RANK(E142,$E$11:$E$159,0)+COUNTIF($E$11:E142,E142))+2</f>
        <v>68</v>
      </c>
    </row>
    <row r="143" spans="1:6" ht="12.75">
      <c r="A143" s="2">
        <v>133</v>
      </c>
      <c r="B143" s="2">
        <v>368</v>
      </c>
      <c r="C143" s="2" t="s">
        <v>163</v>
      </c>
      <c r="D143" s="3"/>
      <c r="E143" s="18">
        <v>0.03217592592592593</v>
      </c>
      <c r="F143" s="10">
        <f>COUNT($E$11:$E$159)-(RANK(E143,$E$11:$E$159,0)+COUNTIF($E$11:E143,E143))+2</f>
        <v>64</v>
      </c>
    </row>
    <row r="144" spans="1:6" ht="12.75">
      <c r="A144" s="2">
        <v>134</v>
      </c>
      <c r="B144" s="2">
        <v>371</v>
      </c>
      <c r="C144" s="2" t="s">
        <v>164</v>
      </c>
      <c r="D144" s="3"/>
      <c r="E144" s="18">
        <v>0.04287037037037037</v>
      </c>
      <c r="F144" s="10">
        <f>COUNT($E$11:$E$159)-(RANK(E144,$E$11:$E$159,0)+COUNTIF($E$11:E144,E144))+2</f>
        <v>131</v>
      </c>
    </row>
    <row r="145" spans="1:6" ht="12.75">
      <c r="A145" s="2">
        <v>135</v>
      </c>
      <c r="B145" s="2">
        <v>372</v>
      </c>
      <c r="C145" s="2" t="s">
        <v>165</v>
      </c>
      <c r="D145" s="3"/>
      <c r="E145" s="18">
        <v>0.028981481481481483</v>
      </c>
      <c r="F145" s="10">
        <f>COUNT($E$11:$E$159)-(RANK(E145,$E$11:$E$159,0)+COUNTIF($E$11:E145,E145))+2</f>
        <v>25</v>
      </c>
    </row>
    <row r="146" spans="1:6" ht="12.75">
      <c r="A146" s="2">
        <v>136</v>
      </c>
      <c r="B146" s="2">
        <v>375</v>
      </c>
      <c r="C146" s="2" t="s">
        <v>166</v>
      </c>
      <c r="D146" s="3"/>
      <c r="E146" s="18">
        <v>0.03631944444444444</v>
      </c>
      <c r="F146" s="10">
        <f>COUNT($E$11:$E$159)-(RANK(E146,$E$11:$E$159,0)+COUNTIF($E$11:E146,E146))+2</f>
        <v>100</v>
      </c>
    </row>
    <row r="147" spans="1:6" ht="12.75">
      <c r="A147" s="2">
        <v>137</v>
      </c>
      <c r="B147" s="2">
        <v>377</v>
      </c>
      <c r="C147" s="2" t="s">
        <v>167</v>
      </c>
      <c r="D147" s="3"/>
      <c r="E147" s="18">
        <v>0.03640046296296296</v>
      </c>
      <c r="F147" s="10">
        <f>COUNT($E$11:$E$159)-(RANK(E147,$E$11:$E$159,0)+COUNTIF($E$11:E147,E147))+2</f>
        <v>101</v>
      </c>
    </row>
    <row r="148" spans="1:6" ht="12.75">
      <c r="A148" s="2">
        <v>138</v>
      </c>
      <c r="B148" s="2">
        <v>378</v>
      </c>
      <c r="C148" s="2" t="s">
        <v>168</v>
      </c>
      <c r="D148" s="3"/>
      <c r="E148" s="18">
        <v>0.041354166666666664</v>
      </c>
      <c r="F148" s="10">
        <f>COUNT($E$11:$E$159)-(RANK(E148,$E$11:$E$159,0)+COUNTIF($E$11:E148,E148))+2</f>
        <v>126</v>
      </c>
    </row>
    <row r="149" spans="1:6" ht="12.75">
      <c r="A149" s="2">
        <v>139</v>
      </c>
      <c r="B149" s="2">
        <v>379</v>
      </c>
      <c r="C149" s="2" t="s">
        <v>169</v>
      </c>
      <c r="D149" s="3"/>
      <c r="E149" s="18">
        <v>0.026631944444444444</v>
      </c>
      <c r="F149" s="10">
        <f>COUNT($E$11:$E$159)-(RANK(E149,$E$11:$E$159,0)+COUNTIF($E$11:E149,E149))+2</f>
        <v>8</v>
      </c>
    </row>
    <row r="150" spans="1:6" ht="12.75">
      <c r="A150" s="2">
        <v>140</v>
      </c>
      <c r="B150" s="2">
        <v>380</v>
      </c>
      <c r="C150" s="2" t="s">
        <v>170</v>
      </c>
      <c r="D150" s="3"/>
      <c r="E150" s="18">
        <v>0.03162037037037037</v>
      </c>
      <c r="F150" s="10">
        <f>COUNT($E$11:$E$159)-(RANK(E150,$E$11:$E$159,0)+COUNTIF($E$11:E150,E150))+2</f>
        <v>57</v>
      </c>
    </row>
    <row r="151" spans="1:6" ht="12.75">
      <c r="A151" s="2">
        <v>141</v>
      </c>
      <c r="B151" s="2">
        <v>381</v>
      </c>
      <c r="C151" s="2" t="s">
        <v>171</v>
      </c>
      <c r="D151" s="3"/>
      <c r="E151" s="18">
        <v>0.03025462962962963</v>
      </c>
      <c r="F151" s="10">
        <f>COUNT($E$11:$E$159)-(RANK(E151,$E$11:$E$159,0)+COUNTIF($E$11:E151,E151))+2</f>
        <v>42</v>
      </c>
    </row>
    <row r="152" spans="1:6" ht="12.75">
      <c r="A152" s="2">
        <v>142</v>
      </c>
      <c r="B152" s="2">
        <v>382</v>
      </c>
      <c r="C152" s="2" t="s">
        <v>172</v>
      </c>
      <c r="D152" s="3"/>
      <c r="E152" s="18">
        <v>0.04771990740740741</v>
      </c>
      <c r="F152" s="10">
        <f>COUNT($E$11:$E$159)-(RANK(E152,$E$11:$E$159,0)+COUNTIF($E$11:E152,E152))+2</f>
        <v>136</v>
      </c>
    </row>
    <row r="153" spans="1:6" ht="12.75">
      <c r="A153" s="2">
        <v>143</v>
      </c>
      <c r="B153" s="2">
        <v>383</v>
      </c>
      <c r="C153" s="2" t="s">
        <v>173</v>
      </c>
      <c r="D153" s="3"/>
      <c r="E153" s="18">
        <v>0.047731481481481486</v>
      </c>
      <c r="F153" s="10">
        <f>COUNT($E$11:$E$159)-(RANK(E153,$E$11:$E$159,0)+COUNTIF($E$11:E153,E153))+2</f>
        <v>137</v>
      </c>
    </row>
    <row r="154" spans="1:6" ht="12.75">
      <c r="A154" s="2">
        <v>144</v>
      </c>
      <c r="B154" s="2">
        <v>384</v>
      </c>
      <c r="C154" s="2" t="s">
        <v>174</v>
      </c>
      <c r="D154" s="3"/>
      <c r="E154" s="18">
        <v>0.03523148148148148</v>
      </c>
      <c r="F154" s="10">
        <f>COUNT($E$11:$E$159)-(RANK(E154,$E$11:$E$159,0)+COUNTIF($E$11:E154,E154))+2</f>
        <v>90</v>
      </c>
    </row>
    <row r="155" spans="1:6" ht="12.75">
      <c r="A155" s="2">
        <v>145</v>
      </c>
      <c r="B155" s="2">
        <v>385</v>
      </c>
      <c r="C155" s="2" t="s">
        <v>175</v>
      </c>
      <c r="D155" s="3"/>
      <c r="E155" s="18">
        <v>0.03439814814814814</v>
      </c>
      <c r="F155" s="10">
        <f>COUNT($E$11:$E$159)-(RANK(E155,$E$11:$E$159,0)+COUNTIF($E$11:E155,E155))+2</f>
        <v>80</v>
      </c>
    </row>
    <row r="156" spans="1:6" ht="12.75">
      <c r="A156" s="2">
        <v>146</v>
      </c>
      <c r="B156" s="2">
        <v>387</v>
      </c>
      <c r="C156" s="2" t="s">
        <v>176</v>
      </c>
      <c r="D156" s="3"/>
      <c r="E156" s="18">
        <v>0.03695601851851852</v>
      </c>
      <c r="F156" s="10">
        <f>COUNT($E$11:$E$159)-(RANK(E156,$E$11:$E$159,0)+COUNTIF($E$11:E156,E156))+2</f>
        <v>105</v>
      </c>
    </row>
    <row r="157" spans="1:6" ht="12.75">
      <c r="A157" s="2">
        <v>147</v>
      </c>
      <c r="B157" s="2">
        <v>388</v>
      </c>
      <c r="C157" s="2" t="s">
        <v>177</v>
      </c>
      <c r="D157" s="3"/>
      <c r="E157" s="18">
        <v>0.04224537037037037</v>
      </c>
      <c r="F157" s="10">
        <f>COUNT($E$11:$E$159)-(RANK(E157,$E$11:$E$159,0)+COUNTIF($E$11:E157,E157))+2</f>
        <v>129</v>
      </c>
    </row>
    <row r="158" spans="1:6" ht="12.75">
      <c r="A158" s="2">
        <v>148</v>
      </c>
      <c r="B158" s="2">
        <v>389</v>
      </c>
      <c r="C158" s="2" t="s">
        <v>178</v>
      </c>
      <c r="D158" s="3"/>
      <c r="E158" s="18">
        <v>0.04142361111111111</v>
      </c>
      <c r="F158" s="10">
        <f>COUNT($E$11:$E$159)-(RANK(E158,$E$11:$E$159,0)+COUNTIF($E$11:E158,E158))+2</f>
        <v>127</v>
      </c>
    </row>
    <row r="159" spans="1:6" ht="12.75">
      <c r="A159" s="2">
        <v>149</v>
      </c>
      <c r="B159" s="2">
        <v>390</v>
      </c>
      <c r="C159" s="2" t="s">
        <v>179</v>
      </c>
      <c r="D159" s="3"/>
      <c r="E159" s="18"/>
      <c r="F159" s="10" t="e">
        <f>COUNT($E$11:$E$159)-(RANK(E159,$E$11:$E$159,0)+COUNTIF($E$11:E159,E159))+2</f>
        <v>#N/A</v>
      </c>
    </row>
    <row r="160" spans="1:6" ht="12.75">
      <c r="A160" s="4"/>
      <c r="B160" s="4"/>
      <c r="C160" s="4"/>
      <c r="D160" s="5"/>
      <c r="E160" s="21"/>
      <c r="F160" s="22"/>
    </row>
    <row r="161" spans="1:6" ht="12.75">
      <c r="A161" s="4"/>
      <c r="B161" s="4"/>
      <c r="C161" s="4"/>
      <c r="D161" s="5"/>
      <c r="E161" s="21"/>
      <c r="F161" s="22"/>
    </row>
    <row r="162" spans="1:6" ht="12.75">
      <c r="A162" s="4"/>
      <c r="B162" s="4"/>
      <c r="C162" s="4"/>
      <c r="D162" s="5"/>
      <c r="E162" s="21"/>
      <c r="F162" s="22"/>
    </row>
    <row r="163" spans="1:6" ht="12.75">
      <c r="A163" s="4"/>
      <c r="B163" s="4"/>
      <c r="C163" s="4"/>
      <c r="D163" s="5"/>
      <c r="E163" s="21"/>
      <c r="F163" s="22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70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14.140625" style="0" bestFit="1" customWidth="1"/>
    <col min="3" max="3" width="12.140625" style="0" bestFit="1" customWidth="1"/>
  </cols>
  <sheetData>
    <row r="3" ht="23.25">
      <c r="B3" s="12" t="s">
        <v>8</v>
      </c>
    </row>
    <row r="7" ht="23.25">
      <c r="B7" s="9" t="s">
        <v>6</v>
      </c>
    </row>
    <row r="10" spans="1:4" ht="12.75">
      <c r="A10" s="7" t="s">
        <v>4</v>
      </c>
      <c r="B10" s="3" t="s">
        <v>1</v>
      </c>
      <c r="C10" s="3" t="s">
        <v>7</v>
      </c>
      <c r="D10" s="3" t="s">
        <v>3</v>
      </c>
    </row>
    <row r="11" spans="1:4" ht="12.75">
      <c r="A11" s="10">
        <v>1</v>
      </c>
      <c r="B11" s="2" t="str">
        <f ca="1">OFFSET('Lista Startowa'!C$11,MATCH(SMALL('Lista Startowa'!F$11:F$14,ROW()-ROW(B$11)+1),'Lista Startowa'!F$11:F$14,0)-1,0)</f>
        <v>Sebastian Przepióra</v>
      </c>
      <c r="C11" s="3" t="str">
        <f ca="1">OFFSET('Lista Startowa'!D$11,MATCH(SMALL('Lista Startowa'!F$11:F$14,ROW()-ROW(D$11)+1),'Lista Startowa'!F$11:F$14,0)-1,0)</f>
        <v>Warszawa</v>
      </c>
      <c r="D11" s="11">
        <f ca="1">OFFSET('Lista Startowa'!E$11,MATCH(SMALL('Lista Startowa'!F$11:F$14,ROW()-ROW(D$11)+1),'Lista Startowa'!F$11:F$14,0)-1,0)</f>
        <v>0.025092592592592593</v>
      </c>
    </row>
    <row r="12" spans="1:4" ht="12.75">
      <c r="A12" s="10">
        <v>2</v>
      </c>
      <c r="B12" s="2" t="str">
        <f ca="1">OFFSET('Lista Startowa'!C$11,MATCH(SMALL('Lista Startowa'!F$11:F$14,ROW()-ROW(B$11)+1),'Lista Startowa'!F$11:F$14,0)-1,0)</f>
        <v>Jacek Nowocień</v>
      </c>
      <c r="C12" s="3" t="str">
        <f ca="1">OFFSET('Lista Startowa'!D$11,MATCH(SMALL('Lista Startowa'!F$11:F$14,ROW()-ROW(D$11)+1),'Lista Startowa'!F$11:F$14,0)-1,0)</f>
        <v>Baczków/Bochni</v>
      </c>
      <c r="D12" s="11">
        <f ca="1">OFFSET('Lista Startowa'!E$11,MATCH(SMALL('Lista Startowa'!F$11:F$14,ROW()-ROW(D$11)+1),'Lista Startowa'!F$11:F$14,0)-1,0)</f>
        <v>0.026435185185185187</v>
      </c>
    </row>
    <row r="13" spans="1:4" ht="12.75">
      <c r="A13" s="10">
        <v>3</v>
      </c>
      <c r="B13" s="2" t="str">
        <f ca="1">OFFSET('Lista Startowa'!C$11,MATCH(SMALL('Lista Startowa'!F$11:F$14,ROW()-ROW(B$11)+1),'Lista Startowa'!F$11:F$14,0)-1,0)</f>
        <v>Henryk Szczepaniak</v>
      </c>
      <c r="C13" s="3" t="str">
        <f ca="1">OFFSET('Lista Startowa'!D$11,MATCH(SMALL('Lista Startowa'!F$11:F$14,ROW()-ROW(D$11)+1),'Lista Startowa'!F$11:F$14,0)-1,0)</f>
        <v>OTK Rzeźnik</v>
      </c>
      <c r="D13" s="11">
        <f ca="1">OFFSET('Lista Startowa'!E$11,MATCH(SMALL('Lista Startowa'!F$11:F$14,ROW()-ROW(D$11)+1),'Lista Startowa'!F$11:F$14,0)-1,0)</f>
        <v>0.032164351851851854</v>
      </c>
    </row>
    <row r="14" spans="1:4" ht="12.75">
      <c r="A14" s="10">
        <v>4</v>
      </c>
      <c r="B14" s="2" t="str">
        <f ca="1">OFFSET('Lista Startowa'!C$11,MATCH(SMALL('Lista Startowa'!F$11:F$14,ROW()-ROW(B$11)+1),'Lista Startowa'!F$11:F$14,0)-1,0)</f>
        <v>Łukasz Cybulski</v>
      </c>
      <c r="C14" s="3" t="str">
        <f ca="1">OFFSET('Lista Startowa'!D$11,MATCH(SMALL('Lista Startowa'!F$11:F$14,ROW()-ROW(D$11)+1),'Lista Startowa'!F$11:F$14,0)-1,0)</f>
        <v>Warszawa Zoliborz</v>
      </c>
      <c r="D14" s="11">
        <f ca="1">OFFSET('Lista Startowa'!E$11,MATCH(SMALL('Lista Startowa'!F$11:F$14,ROW()-ROW(D$11)+1),'Lista Startowa'!F$11:F$14,0)-1,0)</f>
        <v>0.03246527777777778</v>
      </c>
    </row>
    <row r="15" spans="1:4" ht="12.75">
      <c r="A15" s="10">
        <v>5</v>
      </c>
      <c r="B15" s="2" t="e">
        <f ca="1">OFFSET('Lista Startowa'!C$11,MATCH(SMALL('Lista Startowa'!F$11:F$14,ROW()-ROW(B$11)+1),'Lista Startowa'!F$11:F$14,0)-1,0)</f>
        <v>#NUM!</v>
      </c>
      <c r="C15" s="3" t="e">
        <f ca="1">OFFSET('Lista Startowa'!D$11,MATCH(SMALL('Lista Startowa'!F$11:F$14,ROW()-ROW(D$11)+1),'Lista Startowa'!F$11:F$14,0)-1,0)</f>
        <v>#NUM!</v>
      </c>
      <c r="D15" s="3"/>
    </row>
    <row r="16" spans="1:4" ht="12.75">
      <c r="A16" s="10">
        <v>6</v>
      </c>
      <c r="B16" s="2" t="e">
        <f ca="1">OFFSET('Lista Startowa'!C$11,MATCH(SMALL('Lista Startowa'!F$11:F$14,ROW()-ROW(B$11)+1),'Lista Startowa'!F$11:F$14,0)-1,0)</f>
        <v>#NUM!</v>
      </c>
      <c r="C16" s="3" t="e">
        <f ca="1">OFFSET('Lista Startowa'!D$11,MATCH(SMALL('Lista Startowa'!F$11:F$14,ROW()-ROW(D$11)+1),'Lista Startowa'!F$11:F$14,0)-1,0)</f>
        <v>#NUM!</v>
      </c>
      <c r="D16" s="3"/>
    </row>
    <row r="17" spans="1:4" ht="12.75">
      <c r="A17" s="10">
        <v>7</v>
      </c>
      <c r="B17" s="2" t="e">
        <f ca="1">OFFSET('Lista Startowa'!C$11,MATCH(SMALL('Lista Startowa'!F$11:F$14,ROW()-ROW(B$11)+1),'Lista Startowa'!F$11:F$14,0)-1,0)</f>
        <v>#NUM!</v>
      </c>
      <c r="C17" s="3" t="e">
        <f ca="1">OFFSET('Lista Startowa'!D$11,MATCH(SMALL('Lista Startowa'!F$11:F$14,ROW()-ROW(D$11)+1),'Lista Startowa'!F$11:F$14,0)-1,0)</f>
        <v>#NUM!</v>
      </c>
      <c r="D17" s="3"/>
    </row>
    <row r="18" spans="1:4" ht="12.75">
      <c r="A18" s="10">
        <v>8</v>
      </c>
      <c r="B18" s="2" t="e">
        <f ca="1">OFFSET('Lista Startowa'!C$11,MATCH(SMALL('Lista Startowa'!F$11:F$14,ROW()-ROW(B$11)+1),'Lista Startowa'!F$11:F$14,0)-1,0)</f>
        <v>#NUM!</v>
      </c>
      <c r="C18" s="3" t="e">
        <f ca="1">OFFSET('Lista Startowa'!D$11,MATCH(SMALL('Lista Startowa'!F$11:F$14,ROW()-ROW(D$11)+1),'Lista Startowa'!F$11:F$14,0)-1,0)</f>
        <v>#NUM!</v>
      </c>
      <c r="D18" s="3"/>
    </row>
    <row r="19" spans="1:4" ht="12.75">
      <c r="A19" s="10">
        <v>9</v>
      </c>
      <c r="B19" s="2" t="e">
        <f ca="1">OFFSET('Lista Startowa'!C$11,MATCH(SMALL('Lista Startowa'!F$11:F$14,ROW()-ROW(B$11)+1),'Lista Startowa'!F$11:F$14,0)-1,0)</f>
        <v>#NUM!</v>
      </c>
      <c r="C19" s="3" t="e">
        <f ca="1">OFFSET('Lista Startowa'!D$11,MATCH(SMALL('Lista Startowa'!F$11:F$14,ROW()-ROW(D$11)+1),'Lista Startowa'!F$11:F$14,0)-1,0)</f>
        <v>#NUM!</v>
      </c>
      <c r="D19" s="3"/>
    </row>
    <row r="20" spans="1:4" ht="12.75">
      <c r="A20" s="10">
        <v>10</v>
      </c>
      <c r="B20" s="2" t="e">
        <f ca="1">OFFSET('Lista Startowa'!C$11,MATCH(SMALL('Lista Startowa'!F$11:F$14,ROW()-ROW(B$11)+1),'Lista Startowa'!F$11:F$14,0)-1,0)</f>
        <v>#NUM!</v>
      </c>
      <c r="C20" s="3" t="e">
        <f ca="1">OFFSET('Lista Startowa'!D$11,MATCH(SMALL('Lista Startowa'!F$11:F$14,ROW()-ROW(D$11)+1),'Lista Startowa'!F$11:F$14,0)-1,0)</f>
        <v>#NUM!</v>
      </c>
      <c r="D20" s="3"/>
    </row>
    <row r="21" spans="1:4" ht="12.75">
      <c r="A21" s="10">
        <v>11</v>
      </c>
      <c r="B21" s="2" t="e">
        <f ca="1">OFFSET('Lista Startowa'!C$11,MATCH(SMALL('Lista Startowa'!F$11:F$14,ROW()-ROW(B$11)+1),'Lista Startowa'!F$11:F$14,0)-1,0)</f>
        <v>#NUM!</v>
      </c>
      <c r="C21" s="3" t="e">
        <f ca="1">OFFSET('Lista Startowa'!D$11,MATCH(SMALL('Lista Startowa'!F$11:F$14,ROW()-ROW(D$11)+1),'Lista Startowa'!F$11:F$14,0)-1,0)</f>
        <v>#NUM!</v>
      </c>
      <c r="D21" s="3"/>
    </row>
    <row r="22" spans="1:4" ht="12.75">
      <c r="A22" s="10">
        <v>12</v>
      </c>
      <c r="B22" s="2" t="e">
        <f ca="1">OFFSET('Lista Startowa'!C$11,MATCH(SMALL('Lista Startowa'!F$11:F$14,ROW()-ROW(B$11)+1),'Lista Startowa'!F$11:F$14,0)-1,0)</f>
        <v>#NUM!</v>
      </c>
      <c r="C22" s="3" t="e">
        <f ca="1">OFFSET('Lista Startowa'!D$11,MATCH(SMALL('Lista Startowa'!F$11:F$14,ROW()-ROW(D$11)+1),'Lista Startowa'!F$11:F$14,0)-1,0)</f>
        <v>#NUM!</v>
      </c>
      <c r="D22" s="3"/>
    </row>
    <row r="23" spans="1:4" ht="12.75">
      <c r="A23" s="10">
        <v>13</v>
      </c>
      <c r="B23" s="2" t="e">
        <f ca="1">OFFSET('Lista Startowa'!C$11,MATCH(SMALL('Lista Startowa'!F$11:F$14,ROW()-ROW(B$11)+1),'Lista Startowa'!F$11:F$14,0)-1,0)</f>
        <v>#NUM!</v>
      </c>
      <c r="C23" s="3" t="e">
        <f ca="1">OFFSET('Lista Startowa'!D$11,MATCH(SMALL('Lista Startowa'!F$11:F$14,ROW()-ROW(D$11)+1),'Lista Startowa'!F$11:F$14,0)-1,0)</f>
        <v>#NUM!</v>
      </c>
      <c r="D23" s="3"/>
    </row>
    <row r="24" spans="1:4" ht="12.75">
      <c r="A24" s="10">
        <v>14</v>
      </c>
      <c r="B24" s="2" t="e">
        <f ca="1">OFFSET('Lista Startowa'!C$11,MATCH(SMALL('Lista Startowa'!F$11:F$14,ROW()-ROW(B$11)+1),'Lista Startowa'!F$11:F$14,0)-1,0)</f>
        <v>#NUM!</v>
      </c>
      <c r="C24" s="3" t="e">
        <f ca="1">OFFSET('Lista Startowa'!D$11,MATCH(SMALL('Lista Startowa'!F$11:F$14,ROW()-ROW(D$11)+1),'Lista Startowa'!F$11:F$14,0)-1,0)</f>
        <v>#NUM!</v>
      </c>
      <c r="D24" s="3"/>
    </row>
    <row r="25" spans="1:4" ht="12.75">
      <c r="A25" s="10">
        <v>15</v>
      </c>
      <c r="B25" s="2" t="e">
        <f ca="1">OFFSET('Lista Startowa'!C$11,MATCH(SMALL('Lista Startowa'!F$11:F$14,ROW()-ROW(B$11)+1),'Lista Startowa'!F$11:F$14,0)-1,0)</f>
        <v>#NUM!</v>
      </c>
      <c r="C25" s="3" t="e">
        <f ca="1">OFFSET('Lista Startowa'!D$11,MATCH(SMALL('Lista Startowa'!F$11:F$14,ROW()-ROW(D$11)+1),'Lista Startowa'!F$11:F$14,0)-1,0)</f>
        <v>#NUM!</v>
      </c>
      <c r="D25" s="3"/>
    </row>
    <row r="26" spans="1:4" ht="12.75">
      <c r="A26" s="10">
        <v>16</v>
      </c>
      <c r="B26" s="2" t="e">
        <f ca="1">OFFSET('Lista Startowa'!C$11,MATCH(SMALL('Lista Startowa'!F$11:F$14,ROW()-ROW(B$11)+1),'Lista Startowa'!F$11:F$14,0)-1,0)</f>
        <v>#NUM!</v>
      </c>
      <c r="C26" s="3" t="e">
        <f ca="1">OFFSET('Lista Startowa'!D$11,MATCH(SMALL('Lista Startowa'!F$11:F$14,ROW()-ROW(D$11)+1),'Lista Startowa'!F$11:F$14,0)-1,0)</f>
        <v>#NUM!</v>
      </c>
      <c r="D26" s="3"/>
    </row>
    <row r="27" spans="1:4" ht="12.75">
      <c r="A27" s="10">
        <v>17</v>
      </c>
      <c r="B27" s="2" t="str">
        <f ca="1">OFFSET('Lista Startowa'!C$11,MATCH(SMALL(A$11:A$70,ROW()-ROW(B$11)+1),A$11:A$70,0)-1,0)</f>
        <v>Leopold Biernacki</v>
      </c>
      <c r="C27" s="3" t="e">
        <f ca="1">OFFSET('Lista Startowa'!D$11,MATCH(SMALL('Lista Startowa'!F$11:F$14,ROW()-ROW(D$11)+1),'Lista Startowa'!F$11:F$14,0)-1,0)</f>
        <v>#NUM!</v>
      </c>
      <c r="D27" s="3"/>
    </row>
    <row r="28" spans="1:4" ht="12.75">
      <c r="A28" s="10">
        <v>18</v>
      </c>
      <c r="B28" s="2" t="str">
        <f ca="1">OFFSET('Lista Startowa'!C$11,MATCH(SMALL(A$11:A$70,ROW()-ROW(B$11)+1),A$11:A$70,0)-1,0)</f>
        <v>Leonid Mrozdetskyy</v>
      </c>
      <c r="C28" s="3" t="e">
        <f ca="1">OFFSET('Lista Startowa'!D$11,MATCH(SMALL('Lista Startowa'!F$11:F$14,ROW()-ROW(D$11)+1),'Lista Startowa'!F$11:F$14,0)-1,0)</f>
        <v>#NUM!</v>
      </c>
      <c r="D28" s="3"/>
    </row>
    <row r="29" spans="1:4" ht="12.75">
      <c r="A29" s="10">
        <v>19</v>
      </c>
      <c r="B29" s="2" t="str">
        <f ca="1">OFFSET('Lista Startowa'!C$11,MATCH(SMALL(A$11:A$70,ROW()-ROW(B$11)+1),A$11:A$70,0)-1,0)</f>
        <v>Konrad Oleksandr</v>
      </c>
      <c r="C29" s="3" t="e">
        <f ca="1">OFFSET('Lista Startowa'!D$11,MATCH(SMALL('Lista Startowa'!F$11:F$14,ROW()-ROW(D$11)+1),'Lista Startowa'!F$11:F$14,0)-1,0)</f>
        <v>#NUM!</v>
      </c>
      <c r="D29" s="3"/>
    </row>
    <row r="30" spans="1:4" ht="12.75">
      <c r="A30" s="10">
        <v>20</v>
      </c>
      <c r="B30" s="2" t="str">
        <f ca="1">OFFSET('Lista Startowa'!C$11,MATCH(SMALL(A$11:A$70,ROW()-ROW(B$11)+1),A$11:A$70,0)-1,0)</f>
        <v>Krzysztof Jabłonowski</v>
      </c>
      <c r="C30" s="3" t="e">
        <f ca="1">OFFSET('Lista Startowa'!D$11,MATCH(SMALL('Lista Startowa'!F$11:F$14,ROW()-ROW(D$11)+1),'Lista Startowa'!F$11:F$14,0)-1,0)</f>
        <v>#NUM!</v>
      </c>
      <c r="D30" s="3"/>
    </row>
    <row r="31" spans="1:4" ht="12.75">
      <c r="A31" s="10">
        <v>21</v>
      </c>
      <c r="B31" s="2" t="str">
        <f ca="1">OFFSET('Lista Startowa'!C$11,MATCH(SMALL(A$11:A$70,ROW()-ROW(B$11)+1),A$11:A$70,0)-1,0)</f>
        <v>Paweł Szabłocki</v>
      </c>
      <c r="C31" s="3" t="e">
        <f ca="1">OFFSET('Lista Startowa'!D$11,MATCH(SMALL('Lista Startowa'!F$11:F$14,ROW()-ROW(D$11)+1),'Lista Startowa'!F$11:F$14,0)-1,0)</f>
        <v>#NUM!</v>
      </c>
      <c r="D31" s="3"/>
    </row>
    <row r="32" spans="1:4" ht="12.75">
      <c r="A32" s="10">
        <v>22</v>
      </c>
      <c r="B32" s="2" t="str">
        <f ca="1">OFFSET('Lista Startowa'!C$11,MATCH(SMALL(A$11:A$70,ROW()-ROW(B$11)+1),A$11:A$70,0)-1,0)</f>
        <v>Michał Błażewski</v>
      </c>
      <c r="C32" s="3" t="e">
        <f ca="1">OFFSET('Lista Startowa'!D$11,MATCH(SMALL('Lista Startowa'!F$11:F$14,ROW()-ROW(D$11)+1),'Lista Startowa'!F$11:F$14,0)-1,0)</f>
        <v>#NUM!</v>
      </c>
      <c r="D32" s="3"/>
    </row>
    <row r="33" spans="1:4" ht="12.75">
      <c r="A33" s="10">
        <v>23</v>
      </c>
      <c r="B33" s="2" t="str">
        <f ca="1">OFFSET('Lista Startowa'!C$11,MATCH(SMALL(A$11:A$70,ROW()-ROW(B$11)+1),A$11:A$70,0)-1,0)</f>
        <v>Andrzej Andryszczyk</v>
      </c>
      <c r="C33" s="3" t="e">
        <f ca="1">OFFSET('Lista Startowa'!D$11,MATCH(SMALL('Lista Startowa'!F$11:F$14,ROW()-ROW(D$11)+1),'Lista Startowa'!F$11:F$14,0)-1,0)</f>
        <v>#NUM!</v>
      </c>
      <c r="D33" s="3"/>
    </row>
    <row r="34" spans="1:4" ht="12.75">
      <c r="A34" s="10">
        <v>24</v>
      </c>
      <c r="B34" s="2" t="str">
        <f ca="1">OFFSET('Lista Startowa'!C$11,MATCH(SMALL(A$11:A$70,ROW()-ROW(B$11)+1),A$11:A$70,0)-1,0)</f>
        <v>Patryk kazimierski</v>
      </c>
      <c r="C34" s="3" t="e">
        <f ca="1">OFFSET('Lista Startowa'!D$11,MATCH(SMALL('Lista Startowa'!F$11:F$14,ROW()-ROW(D$11)+1),'Lista Startowa'!F$11:F$14,0)-1,0)</f>
        <v>#NUM!</v>
      </c>
      <c r="D34" s="3"/>
    </row>
    <row r="35" spans="1:4" ht="12.75">
      <c r="A35" s="10">
        <v>25</v>
      </c>
      <c r="B35" s="2" t="str">
        <f ca="1">OFFSET('Lista Startowa'!C$11,MATCH(SMALL(A$11:A$70,ROW()-ROW(B$11)+1),A$11:A$70,0)-1,0)</f>
        <v>Piotr Leszczyński</v>
      </c>
      <c r="C35" s="3" t="e">
        <f ca="1">OFFSET('Lista Startowa'!D$11,MATCH(SMALL('Lista Startowa'!F$11:F$14,ROW()-ROW(D$11)+1),'Lista Startowa'!F$11:F$14,0)-1,0)</f>
        <v>#NUM!</v>
      </c>
      <c r="D35" s="3"/>
    </row>
    <row r="36" spans="1:4" ht="12.75">
      <c r="A36" s="10">
        <v>26</v>
      </c>
      <c r="B36" s="2" t="str">
        <f ca="1">OFFSET('Lista Startowa'!C$11,MATCH(SMALL(A$11:A$70,ROW()-ROW(B$11)+1),A$11:A$70,0)-1,0)</f>
        <v>Bronisław Jesinowicz</v>
      </c>
      <c r="C36" s="3" t="e">
        <f ca="1">OFFSET('Lista Startowa'!D$11,MATCH(SMALL('Lista Startowa'!F$11:F$14,ROW()-ROW(D$11)+1),'Lista Startowa'!F$11:F$14,0)-1,0)</f>
        <v>#NUM!</v>
      </c>
      <c r="D36" s="3"/>
    </row>
    <row r="37" spans="1:4" ht="12.75">
      <c r="A37" s="10">
        <v>27</v>
      </c>
      <c r="B37" s="2" t="str">
        <f ca="1">OFFSET('Lista Startowa'!C$11,MATCH(SMALL(A$11:A$70,ROW()-ROW(B$11)+1),A$11:A$70,0)-1,0)</f>
        <v>Piotr Wieczorek</v>
      </c>
      <c r="C37" s="3" t="e">
        <f ca="1">OFFSET('Lista Startowa'!D$11,MATCH(SMALL('Lista Startowa'!F$11:F$14,ROW()-ROW(D$11)+1),'Lista Startowa'!F$11:F$14,0)-1,0)</f>
        <v>#NUM!</v>
      </c>
      <c r="D37" s="3"/>
    </row>
    <row r="38" spans="1:4" ht="12.75">
      <c r="A38" s="10">
        <v>28</v>
      </c>
      <c r="B38" s="2" t="str">
        <f ca="1">OFFSET('Lista Startowa'!C$11,MATCH(SMALL(A$11:A$70,ROW()-ROW(B$11)+1),A$11:A$70,0)-1,0)</f>
        <v>Łukasz Stęborowski</v>
      </c>
      <c r="C38" s="3" t="e">
        <f ca="1">OFFSET('Lista Startowa'!D$11,MATCH(SMALL('Lista Startowa'!F$11:F$14,ROW()-ROW(D$11)+1),'Lista Startowa'!F$11:F$14,0)-1,0)</f>
        <v>#NUM!</v>
      </c>
      <c r="D38" s="3"/>
    </row>
    <row r="39" spans="1:4" ht="12.75">
      <c r="A39" s="10">
        <v>29</v>
      </c>
      <c r="B39" s="2" t="str">
        <f ca="1">OFFSET('Lista Startowa'!C$11,MATCH(SMALL(A$11:A$70,ROW()-ROW(B$11)+1),A$11:A$70,0)-1,0)</f>
        <v>Krystian Ciesielski</v>
      </c>
      <c r="C39" s="3" t="e">
        <f ca="1">OFFSET('Lista Startowa'!D$11,MATCH(SMALL('Lista Startowa'!F$11:F$14,ROW()-ROW(D$11)+1),'Lista Startowa'!F$11:F$14,0)-1,0)</f>
        <v>#NUM!</v>
      </c>
      <c r="D39" s="3"/>
    </row>
    <row r="40" spans="1:4" ht="12.75">
      <c r="A40" s="10">
        <v>30</v>
      </c>
      <c r="B40" s="2" t="str">
        <f ca="1">OFFSET('Lista Startowa'!C$11,MATCH(SMALL(A$11:A$70,ROW()-ROW(B$11)+1),A$11:A$70,0)-1,0)</f>
        <v>Emanuel Zimny</v>
      </c>
      <c r="C40" s="3" t="e">
        <f ca="1">OFFSET('Lista Startowa'!D$11,MATCH(SMALL('Lista Startowa'!F$11:F$14,ROW()-ROW(D$11)+1),'Lista Startowa'!F$11:F$14,0)-1,0)</f>
        <v>#NUM!</v>
      </c>
      <c r="D40" s="3"/>
    </row>
    <row r="41" spans="1:4" ht="12.75">
      <c r="A41" s="10">
        <v>31</v>
      </c>
      <c r="B41" s="2" t="str">
        <f ca="1">OFFSET('Lista Startowa'!C$11,MATCH(SMALL(A$11:A$70,ROW()-ROW(B$11)+1),A$11:A$70,0)-1,0)</f>
        <v>Marcin Guładyk</v>
      </c>
      <c r="C41" s="3" t="e">
        <f ca="1">OFFSET('Lista Startowa'!D$11,MATCH(SMALL('Lista Startowa'!F$11:F$14,ROW()-ROW(D$11)+1),'Lista Startowa'!F$11:F$14,0)-1,0)</f>
        <v>#NUM!</v>
      </c>
      <c r="D41" s="3"/>
    </row>
    <row r="42" spans="1:4" ht="12.75">
      <c r="A42" s="10">
        <v>32</v>
      </c>
      <c r="B42" s="2" t="str">
        <f ca="1">OFFSET('Lista Startowa'!C$11,MATCH(SMALL(A$11:A$70,ROW()-ROW(B$11)+1),A$11:A$70,0)-1,0)</f>
        <v>Lesław Dziadkowiec</v>
      </c>
      <c r="C42" s="3" t="e">
        <f ca="1">OFFSET('Lista Startowa'!D$11,MATCH(SMALL('Lista Startowa'!F$11:F$14,ROW()-ROW(D$11)+1),'Lista Startowa'!F$11:F$14,0)-1,0)</f>
        <v>#NUM!</v>
      </c>
      <c r="D42" s="3"/>
    </row>
    <row r="43" spans="1:4" ht="12.75">
      <c r="A43" s="10">
        <v>33</v>
      </c>
      <c r="B43" s="2" t="str">
        <f ca="1">OFFSET('Lista Startowa'!C$11,MATCH(SMALL(A$11:A$70,ROW()-ROW(B$11)+1),A$11:A$70,0)-1,0)</f>
        <v>Andrzej Madziar</v>
      </c>
      <c r="C43" s="3" t="e">
        <f ca="1">OFFSET('Lista Startowa'!D$11,MATCH(SMALL('Lista Startowa'!F$11:F$14,ROW()-ROW(D$11)+1),'Lista Startowa'!F$11:F$14,0)-1,0)</f>
        <v>#NUM!</v>
      </c>
      <c r="D43" s="3"/>
    </row>
    <row r="44" spans="1:4" ht="12.75">
      <c r="A44" s="10">
        <v>34</v>
      </c>
      <c r="B44" s="2" t="str">
        <f ca="1">OFFSET('Lista Startowa'!C$11,MATCH(SMALL(A$11:A$70,ROW()-ROW(B$11)+1),A$11:A$70,0)-1,0)</f>
        <v>Damian Jędrusiński</v>
      </c>
      <c r="C44" s="3" t="e">
        <f ca="1">OFFSET('Lista Startowa'!D$11,MATCH(SMALL('Lista Startowa'!F$11:F$14,ROW()-ROW(D$11)+1),'Lista Startowa'!F$11:F$14,0)-1,0)</f>
        <v>#NUM!</v>
      </c>
      <c r="D44" s="3"/>
    </row>
    <row r="45" spans="1:4" ht="12.75">
      <c r="A45" s="10">
        <v>35</v>
      </c>
      <c r="B45" s="2" t="str">
        <f ca="1">OFFSET('Lista Startowa'!C$11,MATCH(SMALL(A$11:A$70,ROW()-ROW(B$11)+1),A$11:A$70,0)-1,0)</f>
        <v>Andrzej Gromko</v>
      </c>
      <c r="C45" s="3" t="e">
        <f ca="1">OFFSET('Lista Startowa'!D$11,MATCH(SMALL('Lista Startowa'!F$11:F$14,ROW()-ROW(D$11)+1),'Lista Startowa'!F$11:F$14,0)-1,0)</f>
        <v>#NUM!</v>
      </c>
      <c r="D45" s="3"/>
    </row>
    <row r="46" spans="1:4" ht="12.75">
      <c r="A46" s="10">
        <v>36</v>
      </c>
      <c r="B46" s="2" t="str">
        <f ca="1">OFFSET('Lista Startowa'!C$11,MATCH(SMALL(A$11:A$70,ROW()-ROW(B$11)+1),A$11:A$70,0)-1,0)</f>
        <v>Marcin Rumianek</v>
      </c>
      <c r="C46" s="3" t="e">
        <f ca="1">OFFSET('Lista Startowa'!D$11,MATCH(SMALL('Lista Startowa'!F$11:F$14,ROW()-ROW(D$11)+1),'Lista Startowa'!F$11:F$14,0)-1,0)</f>
        <v>#NUM!</v>
      </c>
      <c r="D46" s="3"/>
    </row>
    <row r="47" spans="1:4" ht="12.75">
      <c r="A47" s="10">
        <v>37</v>
      </c>
      <c r="B47" s="2" t="str">
        <f ca="1">OFFSET('Lista Startowa'!C$11,MATCH(SMALL(A$11:A$70,ROW()-ROW(B$11)+1),A$11:A$70,0)-1,0)</f>
        <v>Maciej Malczyński</v>
      </c>
      <c r="C47" s="3" t="e">
        <f ca="1">OFFSET('Lista Startowa'!D$11,MATCH(SMALL('Lista Startowa'!F$11:F$14,ROW()-ROW(D$11)+1),'Lista Startowa'!F$11:F$14,0)-1,0)</f>
        <v>#NUM!</v>
      </c>
      <c r="D47" s="3"/>
    </row>
    <row r="48" spans="1:4" ht="12.75">
      <c r="A48" s="10">
        <v>38</v>
      </c>
      <c r="B48" s="2" t="str">
        <f ca="1">OFFSET('Lista Startowa'!C$11,MATCH(SMALL(A$11:A$70,ROW()-ROW(B$11)+1),A$11:A$70,0)-1,0)</f>
        <v>Krzysztof Kostro</v>
      </c>
      <c r="C48" s="3" t="e">
        <f ca="1">OFFSET('Lista Startowa'!D$11,MATCH(SMALL('Lista Startowa'!F$11:F$14,ROW()-ROW(D$11)+1),'Lista Startowa'!F$11:F$14,0)-1,0)</f>
        <v>#NUM!</v>
      </c>
      <c r="D48" s="3"/>
    </row>
    <row r="49" spans="1:4" ht="12.75">
      <c r="A49" s="10">
        <v>39</v>
      </c>
      <c r="B49" s="2" t="str">
        <f ca="1">OFFSET('Lista Startowa'!C$11,MATCH(SMALL(A$11:A$70,ROW()-ROW(B$11)+1),A$11:A$70,0)-1,0)</f>
        <v>Ryszard Piwko</v>
      </c>
      <c r="C49" s="3" t="e">
        <f ca="1">OFFSET('Lista Startowa'!D$11,MATCH(SMALL('Lista Startowa'!F$11:F$14,ROW()-ROW(D$11)+1),'Lista Startowa'!F$11:F$14,0)-1,0)</f>
        <v>#NUM!</v>
      </c>
      <c r="D49" s="3"/>
    </row>
    <row r="50" spans="1:4" ht="12.75">
      <c r="A50" s="10">
        <v>40</v>
      </c>
      <c r="B50" s="2" t="str">
        <f ca="1">OFFSET('Lista Startowa'!C$11,MATCH(SMALL(A$11:A$70,ROW()-ROW(B$11)+1),A$11:A$70,0)-1,0)</f>
        <v>Paweł Słomka</v>
      </c>
      <c r="C50" s="3" t="e">
        <f ca="1">OFFSET('Lista Startowa'!D$11,MATCH(SMALL('Lista Startowa'!F$11:F$14,ROW()-ROW(D$11)+1),'Lista Startowa'!F$11:F$14,0)-1,0)</f>
        <v>#NUM!</v>
      </c>
      <c r="D50" s="3"/>
    </row>
    <row r="51" spans="1:4" ht="12.75">
      <c r="A51" s="10">
        <v>41</v>
      </c>
      <c r="B51" s="2" t="str">
        <f ca="1">OFFSET('Lista Startowa'!C$11,MATCH(SMALL(A$11:A$70,ROW()-ROW(B$11)+1),A$11:A$70,0)-1,0)</f>
        <v>Jacek Domański</v>
      </c>
      <c r="C51" s="3" t="e">
        <f ca="1">OFFSET('Lista Startowa'!D$11,MATCH(SMALL('Lista Startowa'!F$11:F$14,ROW()-ROW(D$11)+1),'Lista Startowa'!F$11:F$14,0)-1,0)</f>
        <v>#NUM!</v>
      </c>
      <c r="D51" s="3"/>
    </row>
    <row r="52" spans="1:4" ht="12.75">
      <c r="A52" s="10">
        <v>42</v>
      </c>
      <c r="B52" s="2" t="str">
        <f ca="1">OFFSET('Lista Startowa'!C$11,MATCH(SMALL(A$11:A$70,ROW()-ROW(B$11)+1),A$11:A$70,0)-1,0)</f>
        <v>Kacek Kulig</v>
      </c>
      <c r="C52" s="3" t="e">
        <f ca="1">OFFSET('Lista Startowa'!D$11,MATCH(SMALL('Lista Startowa'!F$11:F$14,ROW()-ROW(D$11)+1),'Lista Startowa'!F$11:F$14,0)-1,0)</f>
        <v>#NUM!</v>
      </c>
      <c r="D52" s="3"/>
    </row>
    <row r="53" spans="1:4" ht="12.75">
      <c r="A53" s="10">
        <v>43</v>
      </c>
      <c r="B53" s="2" t="str">
        <f ca="1">OFFSET('Lista Startowa'!C$11,MATCH(SMALL(A$11:A$70,ROW()-ROW(B$11)+1),A$11:A$70,0)-1,0)</f>
        <v>Andrzej Witczak</v>
      </c>
      <c r="C53" s="3" t="e">
        <f ca="1">OFFSET('Lista Startowa'!D$11,MATCH(SMALL('Lista Startowa'!F$11:F$14,ROW()-ROW(D$11)+1),'Lista Startowa'!F$11:F$14,0)-1,0)</f>
        <v>#NUM!</v>
      </c>
      <c r="D53" s="3"/>
    </row>
    <row r="54" spans="1:4" ht="12.75">
      <c r="A54" s="10">
        <v>44</v>
      </c>
      <c r="B54" s="2" t="str">
        <f ca="1">OFFSET('Lista Startowa'!C$11,MATCH(SMALL(A$11:A$70,ROW()-ROW(B$11)+1),A$11:A$70,0)-1,0)</f>
        <v>Cezary Górzynski</v>
      </c>
      <c r="C54" s="3" t="e">
        <f ca="1">OFFSET('Lista Startowa'!D$11,MATCH(SMALL('Lista Startowa'!F$11:F$14,ROW()-ROW(D$11)+1),'Lista Startowa'!F$11:F$14,0)-1,0)</f>
        <v>#NUM!</v>
      </c>
      <c r="D54" s="3"/>
    </row>
    <row r="55" spans="1:4" ht="12.75">
      <c r="A55" s="10">
        <v>45</v>
      </c>
      <c r="B55" s="2" t="str">
        <f ca="1">OFFSET('Lista Startowa'!C$11,MATCH(SMALL(A$11:A$70,ROW()-ROW(B$11)+1),A$11:A$70,0)-1,0)</f>
        <v>Tomasz Jaruszewicz</v>
      </c>
      <c r="C55" s="3" t="e">
        <f ca="1">OFFSET('Lista Startowa'!D$11,MATCH(SMALL('Lista Startowa'!F$11:F$14,ROW()-ROW(D$11)+1),'Lista Startowa'!F$11:F$14,0)-1,0)</f>
        <v>#NUM!</v>
      </c>
      <c r="D55" s="3"/>
    </row>
    <row r="56" spans="1:4" ht="12.75">
      <c r="A56" s="10">
        <v>46</v>
      </c>
      <c r="B56" s="2" t="str">
        <f ca="1">OFFSET('Lista Startowa'!C$11,MATCH(SMALL(A$11:A$70,ROW()-ROW(B$11)+1),A$11:A$70,0)-1,0)</f>
        <v>Marcin Górski</v>
      </c>
      <c r="C56" s="3" t="e">
        <f ca="1">OFFSET('Lista Startowa'!D$11,MATCH(SMALL('Lista Startowa'!F$11:F$14,ROW()-ROW(D$11)+1),'Lista Startowa'!F$11:F$14,0)-1,0)</f>
        <v>#NUM!</v>
      </c>
      <c r="D56" s="3"/>
    </row>
    <row r="57" spans="1:4" ht="12.75">
      <c r="A57" s="10">
        <v>47</v>
      </c>
      <c r="B57" s="2" t="str">
        <f ca="1">OFFSET('Lista Startowa'!C$11,MATCH(SMALL(A$11:A$70,ROW()-ROW(B$11)+1),A$11:A$70,0)-1,0)</f>
        <v>Jacek Brzuszczyński</v>
      </c>
      <c r="C57" s="3" t="e">
        <f ca="1">OFFSET('Lista Startowa'!D$11,MATCH(SMALL('Lista Startowa'!F$11:F$14,ROW()-ROW(D$11)+1),'Lista Startowa'!F$11:F$14,0)-1,0)</f>
        <v>#NUM!</v>
      </c>
      <c r="D57" s="3"/>
    </row>
    <row r="58" spans="1:4" ht="12.75">
      <c r="A58" s="10">
        <v>48</v>
      </c>
      <c r="B58" s="2" t="str">
        <f ca="1">OFFSET('Lista Startowa'!C$11,MATCH(SMALL(A$11:A$70,ROW()-ROW(B$11)+1),A$11:A$70,0)-1,0)</f>
        <v>Tomaqsz Paulicki</v>
      </c>
      <c r="C58" s="3" t="e">
        <f ca="1">OFFSET('Lista Startowa'!D$11,MATCH(SMALL('Lista Startowa'!F$11:F$14,ROW()-ROW(D$11)+1),'Lista Startowa'!F$11:F$14,0)-1,0)</f>
        <v>#NUM!</v>
      </c>
      <c r="D58" s="3"/>
    </row>
    <row r="59" spans="1:4" ht="12.75">
      <c r="A59" s="10">
        <v>49</v>
      </c>
      <c r="B59" s="2" t="str">
        <f ca="1">OFFSET('Lista Startowa'!C$11,MATCH(SMALL(A$11:A$70,ROW()-ROW(B$11)+1),A$11:A$70,0)-1,0)</f>
        <v>Piotr Urbański</v>
      </c>
      <c r="C59" s="3" t="e">
        <f ca="1">OFFSET('Lista Startowa'!D$11,MATCH(SMALL('Lista Startowa'!F$11:F$14,ROW()-ROW(D$11)+1),'Lista Startowa'!F$11:F$14,0)-1,0)</f>
        <v>#NUM!</v>
      </c>
      <c r="D59" s="3"/>
    </row>
    <row r="60" spans="1:4" ht="12.75">
      <c r="A60" s="10">
        <v>50</v>
      </c>
      <c r="B60" s="2" t="str">
        <f ca="1">OFFSET('Lista Startowa'!C$11,MATCH(SMALL(A$11:A$70,ROW()-ROW(B$11)+1),A$11:A$70,0)-1,0)</f>
        <v>Arkadiusz Miszczuk</v>
      </c>
      <c r="C60" s="3" t="e">
        <f ca="1">OFFSET('Lista Startowa'!D$11,MATCH(SMALL('Lista Startowa'!F$11:F$14,ROW()-ROW(D$11)+1),'Lista Startowa'!F$11:F$14,0)-1,0)</f>
        <v>#NUM!</v>
      </c>
      <c r="D60" s="3"/>
    </row>
    <row r="61" spans="1:4" ht="12.75">
      <c r="A61" s="10">
        <v>51</v>
      </c>
      <c r="B61" s="2" t="str">
        <f ca="1">OFFSET('Lista Startowa'!C$11,MATCH(SMALL(A$11:A$70,ROW()-ROW(B$11)+1),A$11:A$70,0)-1,0)</f>
        <v>Waldemar Lachowicz</v>
      </c>
      <c r="C61" s="3" t="e">
        <f ca="1">OFFSET('Lista Startowa'!D$11,MATCH(SMALL('Lista Startowa'!F$11:F$14,ROW()-ROW(D$11)+1),'Lista Startowa'!F$11:F$14,0)-1,0)</f>
        <v>#NUM!</v>
      </c>
      <c r="D61" s="3"/>
    </row>
    <row r="62" spans="1:4" ht="12.75">
      <c r="A62" s="10">
        <v>52</v>
      </c>
      <c r="B62" s="2" t="str">
        <f ca="1">OFFSET('Lista Startowa'!C$11,MATCH(SMALL(A$11:A$70,ROW()-ROW(B$11)+1),A$11:A$70,0)-1,0)</f>
        <v>Jarek podbielski</v>
      </c>
      <c r="C62" s="3" t="e">
        <f ca="1">OFFSET('Lista Startowa'!D$11,MATCH(SMALL('Lista Startowa'!F$11:F$14,ROW()-ROW(D$11)+1),'Lista Startowa'!F$11:F$14,0)-1,0)</f>
        <v>#NUM!</v>
      </c>
      <c r="D62" s="3"/>
    </row>
    <row r="63" spans="1:4" ht="12.75">
      <c r="A63" s="10">
        <v>53</v>
      </c>
      <c r="B63" s="2" t="str">
        <f ca="1">OFFSET('Lista Startowa'!C$11,MATCH(SMALL(A$11:A$70,ROW()-ROW(B$11)+1),A$11:A$70,0)-1,0)</f>
        <v>Jarosław Popowski</v>
      </c>
      <c r="C63" s="3" t="e">
        <f ca="1">OFFSET('Lista Startowa'!D$11,MATCH(SMALL('Lista Startowa'!F$11:F$14,ROW()-ROW(D$11)+1),'Lista Startowa'!F$11:F$14,0)-1,0)</f>
        <v>#NUM!</v>
      </c>
      <c r="D63" s="3"/>
    </row>
    <row r="64" spans="1:4" ht="12.75">
      <c r="A64" s="10">
        <v>54</v>
      </c>
      <c r="B64" s="2" t="str">
        <f ca="1">OFFSET('Lista Startowa'!C$11,MATCH(SMALL(A$11:A$70,ROW()-ROW(B$11)+1),A$11:A$70,0)-1,0)</f>
        <v>Paweł Łasiński</v>
      </c>
      <c r="C64" s="3" t="e">
        <f ca="1">OFFSET('Lista Startowa'!D$11,MATCH(SMALL('Lista Startowa'!F$11:F$14,ROW()-ROW(D$11)+1),'Lista Startowa'!F$11:F$14,0)-1,0)</f>
        <v>#NUM!</v>
      </c>
      <c r="D64" s="3"/>
    </row>
    <row r="65" spans="1:4" ht="12.75">
      <c r="A65" s="10">
        <v>55</v>
      </c>
      <c r="B65" s="2" t="str">
        <f ca="1">OFFSET('Lista Startowa'!C$11,MATCH(SMALL(A$11:A$70,ROW()-ROW(B$11)+1),A$11:A$70,0)-1,0)</f>
        <v>Michał Łasiński</v>
      </c>
      <c r="C65" s="3" t="e">
        <f ca="1">OFFSET('Lista Startowa'!D$11,MATCH(SMALL('Lista Startowa'!F$11:F$14,ROW()-ROW(D$11)+1),'Lista Startowa'!F$11:F$14,0)-1,0)</f>
        <v>#NUM!</v>
      </c>
      <c r="D65" s="3"/>
    </row>
    <row r="66" spans="1:4" ht="12.75">
      <c r="A66" s="10">
        <v>56</v>
      </c>
      <c r="B66" s="2" t="str">
        <f ca="1">OFFSET('Lista Startowa'!C$11,MATCH(SMALL(A$11:A$70,ROW()-ROW(B$11)+1),A$11:A$70,0)-1,0)</f>
        <v>Maciej Rudnik</v>
      </c>
      <c r="C66" s="3" t="e">
        <f ca="1">OFFSET('Lista Startowa'!D$11,MATCH(SMALL('Lista Startowa'!F$11:F$14,ROW()-ROW(D$11)+1),'Lista Startowa'!F$11:F$14,0)-1,0)</f>
        <v>#NUM!</v>
      </c>
      <c r="D66" s="3"/>
    </row>
    <row r="67" spans="1:4" ht="12.75">
      <c r="A67" s="10">
        <v>57</v>
      </c>
      <c r="B67" s="2" t="str">
        <f ca="1">OFFSET('Lista Startowa'!C$11,MATCH(SMALL(A$11:A$70,ROW()-ROW(B$11)+1),A$11:A$70,0)-1,0)</f>
        <v>Grzegorz Kuźmiński</v>
      </c>
      <c r="C67" s="3" t="e">
        <f ca="1">OFFSET('Lista Startowa'!D$11,MATCH(SMALL('Lista Startowa'!F$11:F$14,ROW()-ROW(D$11)+1),'Lista Startowa'!F$11:F$14,0)-1,0)</f>
        <v>#NUM!</v>
      </c>
      <c r="D67" s="3"/>
    </row>
    <row r="68" spans="1:4" ht="12.75">
      <c r="A68" s="10">
        <v>58</v>
      </c>
      <c r="B68" s="2" t="str">
        <f ca="1">OFFSET('Lista Startowa'!C$11,MATCH(SMALL(A$11:A$70,ROW()-ROW(B$11)+1),A$11:A$70,0)-1,0)</f>
        <v>Paweł kaliszan</v>
      </c>
      <c r="C68" s="3" t="e">
        <f ca="1">OFFSET('Lista Startowa'!D$11,MATCH(SMALL('Lista Startowa'!F$11:F$14,ROW()-ROW(D$11)+1),'Lista Startowa'!F$11:F$14,0)-1,0)</f>
        <v>#NUM!</v>
      </c>
      <c r="D68" s="3"/>
    </row>
    <row r="69" spans="1:4" ht="12.75">
      <c r="A69" s="10">
        <v>59</v>
      </c>
      <c r="B69" s="2" t="str">
        <f ca="1">OFFSET('Lista Startowa'!C$11,MATCH(SMALL(A$11:A$70,ROW()-ROW(B$11)+1),A$11:A$70,0)-1,0)</f>
        <v>Wojciech Butkiewicz</v>
      </c>
      <c r="C69" s="3" t="e">
        <f ca="1">OFFSET('Lista Startowa'!D$11,MATCH(SMALL('Lista Startowa'!F$11:F$14,ROW()-ROW(D$11)+1),'Lista Startowa'!F$11:F$14,0)-1,0)</f>
        <v>#NUM!</v>
      </c>
      <c r="D69" s="3"/>
    </row>
    <row r="70" spans="1:4" ht="12.75">
      <c r="A70" s="10">
        <v>60</v>
      </c>
      <c r="B70" s="2" t="str">
        <f ca="1">OFFSET('Lista Startowa'!C$11,MATCH(SMALL(A$11:A$70,ROW()-ROW(B$11)+1),A$11:A$70,0)-1,0)</f>
        <v>Kamil Potrzuski</v>
      </c>
      <c r="C70" s="3" t="e">
        <f ca="1">OFFSET('Lista Startowa'!D$11,MATCH(SMALL('Lista Startowa'!F$11:F$14,ROW()-ROW(D$11)+1),'Lista Startowa'!F$11:F$14,0)-1,0)</f>
        <v>#NUM!</v>
      </c>
      <c r="D70" s="3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TweakedXP</dc:creator>
  <cp:keywords/>
  <dc:description/>
  <cp:lastModifiedBy>GroomX</cp:lastModifiedBy>
  <cp:lastPrinted>2007-12-01T21:18:42Z</cp:lastPrinted>
  <dcterms:created xsi:type="dcterms:W3CDTF">2007-12-01T15:26:59Z</dcterms:created>
  <dcterms:modified xsi:type="dcterms:W3CDTF">2009-01-12T10:33:32Z</dcterms:modified>
  <cp:category/>
  <cp:version/>
  <cp:contentType/>
  <cp:contentStatus/>
</cp:coreProperties>
</file>