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37" activeTab="4"/>
  </bookViews>
  <sheets>
    <sheet name="Igrzyska dzieci" sheetId="1" r:id="rId1"/>
    <sheet name="młodzicy" sheetId="2" r:id="rId2"/>
    <sheet name="jun" sheetId="3" r:id="rId3"/>
    <sheet name="jun ml" sheetId="4" r:id="rId4"/>
    <sheet name="jun+jun ml" sheetId="5" r:id="rId5"/>
    <sheet name="juniorki ml" sheetId="6" r:id="rId6"/>
    <sheet name="jun sen wet" sheetId="7" r:id="rId7"/>
    <sheet name="kl druz" sheetId="8" r:id="rId8"/>
  </sheets>
  <definedNames>
    <definedName name="_xlnm.Print_Area" localSheetId="5">'juniorki ml'!$A$1:$H$84</definedName>
  </definedNames>
  <calcPr fullCalcOnLoad="1"/>
</workbook>
</file>

<file path=xl/sharedStrings.xml><?xml version="1.0" encoding="utf-8"?>
<sst xmlns="http://schemas.openxmlformats.org/spreadsheetml/2006/main" count="1929" uniqueCount="500">
  <si>
    <t>Wajdzik Katarzyna</t>
  </si>
  <si>
    <t>K dz.st</t>
  </si>
  <si>
    <t>Borkowski Mateusz</t>
  </si>
  <si>
    <t>LKB Rudnik</t>
  </si>
  <si>
    <t>M dz.mł</t>
  </si>
  <si>
    <t>Litwinek Bartosz</t>
  </si>
  <si>
    <t>Koniarz Sławomir</t>
  </si>
  <si>
    <t>Jagieła Piotr</t>
  </si>
  <si>
    <t>M dz.st</t>
  </si>
  <si>
    <t>Olesiński Grzegorz</t>
  </si>
  <si>
    <t>Kosmala Ewelina</t>
  </si>
  <si>
    <t>K młodz</t>
  </si>
  <si>
    <t>Litwinek Kinga</t>
  </si>
  <si>
    <t>Borkowski Dawid</t>
  </si>
  <si>
    <t>M młodz</t>
  </si>
  <si>
    <t>Borkowski Albert</t>
  </si>
  <si>
    <t>Olesiński Michał</t>
  </si>
  <si>
    <t>Dudek Szymon</t>
  </si>
  <si>
    <t>M jun mł</t>
  </si>
  <si>
    <t>Kwiecień Marek</t>
  </si>
  <si>
    <t>Kusiak Paweł</t>
  </si>
  <si>
    <t xml:space="preserve">M jun  </t>
  </si>
  <si>
    <t>Gacoń Karolina</t>
  </si>
  <si>
    <t>K20</t>
  </si>
  <si>
    <t>Dudek Mateusz</t>
  </si>
  <si>
    <t>M20</t>
  </si>
  <si>
    <t>Jagieło Michał</t>
  </si>
  <si>
    <t>Wosik Paweł</t>
  </si>
  <si>
    <t>Nowicki Łukasz</t>
  </si>
  <si>
    <t>Grabda Karol</t>
  </si>
  <si>
    <t>M30</t>
  </si>
  <si>
    <t>Lasota Andrzej</t>
  </si>
  <si>
    <t>M40</t>
  </si>
  <si>
    <t>Dudek Sylwester</t>
  </si>
  <si>
    <t>Pietras Zbigniew</t>
  </si>
  <si>
    <t>Stylski Marian</t>
  </si>
  <si>
    <t>M50</t>
  </si>
  <si>
    <t>Zych Lesław</t>
  </si>
  <si>
    <t>Tarnowski Jacek Andrzej</t>
  </si>
  <si>
    <t>M60</t>
  </si>
  <si>
    <t>Gwarek Tomasz</t>
  </si>
  <si>
    <t>Chmielik Grzegorz</t>
  </si>
  <si>
    <t>Triathlon Koło</t>
  </si>
  <si>
    <t>Żak Dariusz</t>
  </si>
  <si>
    <t>AZS AWF Kraków</t>
  </si>
  <si>
    <t>Grygiel Bolesław</t>
  </si>
  <si>
    <t>Kędzierzyn-Koźle</t>
  </si>
  <si>
    <t>Kucharczyk Tomasz</t>
  </si>
  <si>
    <t xml:space="preserve">WKB META Lubliniec </t>
  </si>
  <si>
    <t>M jun</t>
  </si>
  <si>
    <t>Świerc Marcin</t>
  </si>
  <si>
    <t>Niedźwiecki Adam</t>
  </si>
  <si>
    <t>Łódź</t>
  </si>
  <si>
    <t>Głowacki Maciej</t>
  </si>
  <si>
    <t>WKB PIAST Wrocław</t>
  </si>
  <si>
    <t>Kordziński Kazimierz</t>
  </si>
  <si>
    <t>SP Stara Kuźnia</t>
  </si>
  <si>
    <t>Ciechomska Natalia</t>
  </si>
  <si>
    <t xml:space="preserve">K dz  </t>
  </si>
  <si>
    <t>Ciechomski Paweł</t>
  </si>
  <si>
    <t>M dz</t>
  </si>
  <si>
    <t>Cieślar Maciej</t>
  </si>
  <si>
    <t>LKS Pogórze</t>
  </si>
  <si>
    <t>Janczak Barbara</t>
  </si>
  <si>
    <t>Żory</t>
  </si>
  <si>
    <t>K jun</t>
  </si>
  <si>
    <t>Szwed Krzysztof</t>
  </si>
  <si>
    <t>Kocyba Henryk</t>
  </si>
  <si>
    <t>Markowski Zbigniew</t>
  </si>
  <si>
    <t>Kusztelak Jacek</t>
  </si>
  <si>
    <t>Rawicz</t>
  </si>
  <si>
    <t>Prozowski Wiesław</t>
  </si>
  <si>
    <t>Leszno</t>
  </si>
  <si>
    <t>Wojtarek Jacek</t>
  </si>
  <si>
    <t>UKS Legia</t>
  </si>
  <si>
    <t>Woźniak Jakub</t>
  </si>
  <si>
    <t>Grupa Grembud</t>
  </si>
  <si>
    <t>Marzec Stanisław</t>
  </si>
  <si>
    <t>Sobol Krzysztof</t>
  </si>
  <si>
    <t>Borowski Krzysztof</t>
  </si>
  <si>
    <t>Blachownia</t>
  </si>
  <si>
    <t>Morski Piotr</t>
  </si>
  <si>
    <t>Wrocław</t>
  </si>
  <si>
    <t>Markowski Adam</t>
  </si>
  <si>
    <t>WKB META Lubliniec</t>
  </si>
  <si>
    <t>Szcześniak Andrzej</t>
  </si>
  <si>
    <t>KS ARTEMIS Wrocław</t>
  </si>
  <si>
    <t>Gawroński Artur</t>
  </si>
  <si>
    <t>"Dęby" Wałbrzych</t>
  </si>
  <si>
    <t>Kościak Edward</t>
  </si>
  <si>
    <t>M70</t>
  </si>
  <si>
    <t>Lachowska Martyna</t>
  </si>
  <si>
    <t>MKS HALICZ Ustrzyki Dln.</t>
  </si>
  <si>
    <t>K dz.mł</t>
  </si>
  <si>
    <t>Lachowski Patryk</t>
  </si>
  <si>
    <t>Majer Igor</t>
  </si>
  <si>
    <t>Wacławska Natalia</t>
  </si>
  <si>
    <t>K jun mł</t>
  </si>
  <si>
    <t>Stadnicka Iwona</t>
  </si>
  <si>
    <t>Armaciński Patryk</t>
  </si>
  <si>
    <t>Wacławska Anita</t>
  </si>
  <si>
    <t>Wiktorski Hubert</t>
  </si>
  <si>
    <t>Stadnicki Jarosław</t>
  </si>
  <si>
    <t xml:space="preserve">M jun </t>
  </si>
  <si>
    <t>Zima Paweł</t>
  </si>
  <si>
    <t>Krośnieński Klub Biegacza</t>
  </si>
  <si>
    <t>Kasperkowicz Rafał</t>
  </si>
  <si>
    <t>Niezgoda Marcin</t>
  </si>
  <si>
    <t>Kielar Mateusz</t>
  </si>
  <si>
    <t>Hudousek Paweł</t>
  </si>
  <si>
    <t>Rokytnice Czechy</t>
  </si>
  <si>
    <t>Hudousek Piotr</t>
  </si>
  <si>
    <t>Gręda Józef</t>
  </si>
  <si>
    <t>KB Lupus Syców</t>
  </si>
  <si>
    <t>Tarczyński Grzegorz</t>
  </si>
  <si>
    <t>WKB Podzamcze Zamek Książ</t>
  </si>
  <si>
    <t>Zając Leszek jr.</t>
  </si>
  <si>
    <t>Zając Leszek, sr.</t>
  </si>
  <si>
    <t>Brych-Pająk Ewa</t>
  </si>
  <si>
    <t>Budowlani Częstochowa</t>
  </si>
  <si>
    <t>Uciechowska Jolanta</t>
  </si>
  <si>
    <t>PSP nr 24 Opole</t>
  </si>
  <si>
    <t>Uciechowski Piotr</t>
  </si>
  <si>
    <t>LZS "Tarchalanka" Tarchały Wielkie</t>
  </si>
  <si>
    <t>Zgagacz Paweł</t>
  </si>
  <si>
    <t>Zięba Tomasz</t>
  </si>
  <si>
    <t>Bystrzyca Kłodzka</t>
  </si>
  <si>
    <t>Kasiński Wojciech</t>
  </si>
  <si>
    <t>Pszczyna</t>
  </si>
  <si>
    <t>Mokros Zuzanna</t>
  </si>
  <si>
    <t>Pabianice</t>
  </si>
  <si>
    <t>Kamińska Cecylia</t>
  </si>
  <si>
    <t>TKKF SATURN Czeladź</t>
  </si>
  <si>
    <t>K35</t>
  </si>
  <si>
    <t>Ścibisz Bogdan</t>
  </si>
  <si>
    <t>Twardochleb Barbara</t>
  </si>
  <si>
    <t>AZS UE Wrocław</t>
  </si>
  <si>
    <t>Stankiewicz Iwona</t>
  </si>
  <si>
    <t>Stankiewicz Antoni</t>
  </si>
  <si>
    <t>Bryła Aleksandra</t>
  </si>
  <si>
    <t>Mielcarek Leszek</t>
  </si>
  <si>
    <t>Bytom</t>
  </si>
  <si>
    <t>KS TARPAN Topruń</t>
  </si>
  <si>
    <t>Rosiński Bartłomiej</t>
  </si>
  <si>
    <t>KS TARPAN Toruń</t>
  </si>
  <si>
    <t>Maj Bartosz</t>
  </si>
  <si>
    <t>Sztylc Joanna</t>
  </si>
  <si>
    <t>Gwiazdowska Daria</t>
  </si>
  <si>
    <t>Gwiazdowska Krystyna</t>
  </si>
  <si>
    <t>Rosiński Michał</t>
  </si>
  <si>
    <t>Kotfas Mikołaj</t>
  </si>
  <si>
    <t>Kłodzko</t>
  </si>
  <si>
    <t>Bigla Andrzej</t>
  </si>
  <si>
    <t>Sławik Maria</t>
  </si>
  <si>
    <t>UKS TEMPO 5 Przemyśl</t>
  </si>
  <si>
    <t>Uliasz Jacek</t>
  </si>
  <si>
    <t>LKS ISKRA Jaszkowa</t>
  </si>
  <si>
    <t>Woś Michał</t>
  </si>
  <si>
    <t>Śliwoński Hubert</t>
  </si>
  <si>
    <t>Misterski Grzegorz</t>
  </si>
  <si>
    <t>Wcisło Adam</t>
  </si>
  <si>
    <t>Dudzik Jacek</t>
  </si>
  <si>
    <t>Uliasz Jerzy</t>
  </si>
  <si>
    <t>Lewicki Piotr</t>
  </si>
  <si>
    <t>Zawadzki Stanisław</t>
  </si>
  <si>
    <t>Januszek Artur</t>
  </si>
  <si>
    <t>LKS KŁOS Olkusz</t>
  </si>
  <si>
    <t>Masłowski Piotr</t>
  </si>
  <si>
    <t>Mstowska Aleksandra</t>
  </si>
  <si>
    <t>Poczęsna Marta</t>
  </si>
  <si>
    <t>Mystek Ola</t>
  </si>
  <si>
    <t>Mączka Mariola</t>
  </si>
  <si>
    <t>Frycz Radosław</t>
  </si>
  <si>
    <t>Mrożek Mateusz</t>
  </si>
  <si>
    <t>Majcherkiewicz Grzegorz</t>
  </si>
  <si>
    <t>Kalarus Magda</t>
  </si>
  <si>
    <t>Ciempka Agata</t>
  </si>
  <si>
    <t>Grabowska Paulina</t>
  </si>
  <si>
    <t>Smutek Sylwia</t>
  </si>
  <si>
    <t>Mączka Marta</t>
  </si>
  <si>
    <t>Czesnowska Katarzyna</t>
  </si>
  <si>
    <t>Makowska Roksana</t>
  </si>
  <si>
    <t>Dulak Katarzyna</t>
  </si>
  <si>
    <t>UKS Budowlani Nowy Sącz</t>
  </si>
  <si>
    <t>Dziedzic Monika</t>
  </si>
  <si>
    <t>Solecka Sylwia</t>
  </si>
  <si>
    <t>Bielat Kacper</t>
  </si>
  <si>
    <t>Stefański Karol</t>
  </si>
  <si>
    <t>Karoń Bartosz</t>
  </si>
  <si>
    <t>Łopuch Paweł</t>
  </si>
  <si>
    <t>Klich Mateusz</t>
  </si>
  <si>
    <t>Babiuch Bartosz</t>
  </si>
  <si>
    <t>Pacia Katarzyna</t>
  </si>
  <si>
    <t>Kajda Joanna</t>
  </si>
  <si>
    <t>Barczyk Anna</t>
  </si>
  <si>
    <t>Pacia Anna</t>
  </si>
  <si>
    <t xml:space="preserve">K jun  </t>
  </si>
  <si>
    <t>Czeladzka Justyna</t>
  </si>
  <si>
    <t>LKS SANA Kościan</t>
  </si>
  <si>
    <t>Stachowiak Sandra</t>
  </si>
  <si>
    <t>Mikołajczak Hubert</t>
  </si>
  <si>
    <t>Skrzypczak Karolina</t>
  </si>
  <si>
    <t>Krysiak Julia</t>
  </si>
  <si>
    <t>Kustosz Edyta</t>
  </si>
  <si>
    <t>Mikołajczak Jagoda</t>
  </si>
  <si>
    <t>Talikadze Łukasz</t>
  </si>
  <si>
    <t>Kulasiński Bartłomiej</t>
  </si>
  <si>
    <t>Kurzyński Dominik</t>
  </si>
  <si>
    <t>Nowak Jakub</t>
  </si>
  <si>
    <t>Majorczyk Adam</t>
  </si>
  <si>
    <t>Talikadze Dariusz</t>
  </si>
  <si>
    <t>Walenciak Łukasz</t>
  </si>
  <si>
    <t>Bosy Daniel</t>
  </si>
  <si>
    <t>Nowak Małgorzata</t>
  </si>
  <si>
    <t>Talikadze Roman</t>
  </si>
  <si>
    <t>Maczugowski Janusz</t>
  </si>
  <si>
    <t>"Dęby" Kamienna Góra</t>
  </si>
  <si>
    <t>CKS BUDOWLANI Częstochowa</t>
  </si>
  <si>
    <t>Kwiatkowska Maja</t>
  </si>
  <si>
    <t>Biś Karolina</t>
  </si>
  <si>
    <t>Cieślak Miłosz</t>
  </si>
  <si>
    <t>Przepióra Sylwia</t>
  </si>
  <si>
    <t>Rybak Weronika</t>
  </si>
  <si>
    <t>Pałuszka Agnieszka</t>
  </si>
  <si>
    <t>Konowalska Mariola</t>
  </si>
  <si>
    <t>Tomza Cyprian</t>
  </si>
  <si>
    <t>Dziura Agata</t>
  </si>
  <si>
    <t>SKB Kraśnik</t>
  </si>
  <si>
    <t>Maśloch Patrycja</t>
  </si>
  <si>
    <t>Jacniak Ewa</t>
  </si>
  <si>
    <t>Jóźwiak Adam</t>
  </si>
  <si>
    <t>KS Sławno</t>
  </si>
  <si>
    <t>Walczak Leszek</t>
  </si>
  <si>
    <t>Walczak Lidia</t>
  </si>
  <si>
    <t>K50</t>
  </si>
  <si>
    <t>Kubicki Jan</t>
  </si>
  <si>
    <t>Sabok Bernard</t>
  </si>
  <si>
    <t>Wydra Sabina</t>
  </si>
  <si>
    <t>MOK Mszana Dolna</t>
  </si>
  <si>
    <t>Wydra Jan</t>
  </si>
  <si>
    <t>Wojciechowska Beata</t>
  </si>
  <si>
    <t>LKS Koluszki</t>
  </si>
  <si>
    <t>Adamski Michał</t>
  </si>
  <si>
    <t>Patecki Marcin</t>
  </si>
  <si>
    <t>Pietrzyk Krzysztof</t>
  </si>
  <si>
    <t>Majewski Ryszard</t>
  </si>
  <si>
    <t>Lęborski Klub Biegacza Braci Pekt</t>
  </si>
  <si>
    <t>Pietek Marcin</t>
  </si>
  <si>
    <t>Jeżów Sudecki</t>
  </si>
  <si>
    <t>Drewnicka-Ogrodnik Joanna</t>
  </si>
  <si>
    <t>Wrocław-Przemiłów</t>
  </si>
  <si>
    <t>Ogrodnik Maciej</t>
  </si>
  <si>
    <t>Bumbar Karolina</t>
  </si>
  <si>
    <t>Pazur Angelika</t>
  </si>
  <si>
    <t>Kopko Katarzyna</t>
  </si>
  <si>
    <t>Przemyk Kamila</t>
  </si>
  <si>
    <t>Bajger Dominika</t>
  </si>
  <si>
    <t>Kretschmer Paulina</t>
  </si>
  <si>
    <t>Jonkisz Kinga</t>
  </si>
  <si>
    <t>Pustelnik Karolina</t>
  </si>
  <si>
    <t>Chrzanowska Magda</t>
  </si>
  <si>
    <t>Kajstura Krzysztof</t>
  </si>
  <si>
    <t>Marszałek Marcel</t>
  </si>
  <si>
    <t>Smalcerz Szymon</t>
  </si>
  <si>
    <t>Róczka Radosław</t>
  </si>
  <si>
    <t>Durkalec Marcin</t>
  </si>
  <si>
    <t>Waszek Magdalena</t>
  </si>
  <si>
    <t>Hordziejewicz Dariusz</t>
  </si>
  <si>
    <t>KB Arturówek Łódź</t>
  </si>
  <si>
    <t>Kochanowski Bartłomiej</t>
  </si>
  <si>
    <t>Korcz Sławomir</t>
  </si>
  <si>
    <t>Warszawa</t>
  </si>
  <si>
    <t>Lisicki Marek</t>
  </si>
  <si>
    <t>Seweryn Michał</t>
  </si>
  <si>
    <t>Szcześniewski Miłosz</t>
  </si>
  <si>
    <t>UKS Osowa Sień</t>
  </si>
  <si>
    <t>Smolacz Marek</t>
  </si>
  <si>
    <t>Borsuki Milicz</t>
  </si>
  <si>
    <t>Turek Adrian</t>
  </si>
  <si>
    <t>Wosik Wojciech</t>
  </si>
  <si>
    <t>UMKS Ostrowia Ostrowiec Świętokrz.</t>
  </si>
  <si>
    <t>Wosik Daniel</t>
  </si>
  <si>
    <t>MKS STAL Nowa Dęba</t>
  </si>
  <si>
    <t>Mersztein Zofia</t>
  </si>
  <si>
    <t>Kudowa Zdrój</t>
  </si>
  <si>
    <t>Atest Rudolf</t>
  </si>
  <si>
    <t>Marciak Czesław</t>
  </si>
  <si>
    <t>Szczepaniak Piotr</t>
  </si>
  <si>
    <t>Lachowski Andrzej</t>
  </si>
  <si>
    <t>Smółka Tomasz</t>
  </si>
  <si>
    <t>MUKS ILKUS Olkusz</t>
  </si>
  <si>
    <t>Sioła Krzysztof</t>
  </si>
  <si>
    <t>Oczkowski Michał</t>
  </si>
  <si>
    <t>Goraj Magdalena</t>
  </si>
  <si>
    <t>Cader Marcin</t>
  </si>
  <si>
    <t>Rogóż Tomasz</t>
  </si>
  <si>
    <t>Durańska Sabina</t>
  </si>
  <si>
    <t>Izdebska Klaudia</t>
  </si>
  <si>
    <t>Czopek Klaudia</t>
  </si>
  <si>
    <t>Woźniczko Dawid</t>
  </si>
  <si>
    <t>Kocjan Olga</t>
  </si>
  <si>
    <t>Goraj Michał</t>
  </si>
  <si>
    <t>Skubis Sabina</t>
  </si>
  <si>
    <t>Węglarz Katarzyna</t>
  </si>
  <si>
    <t>Łaskawiec Roksana</t>
  </si>
  <si>
    <t>Kita Oskar</t>
  </si>
  <si>
    <t>Banasik Agata</t>
  </si>
  <si>
    <t>Kobiński Damian</t>
  </si>
  <si>
    <t>Bielak Aleksandra</t>
  </si>
  <si>
    <t>Marcinowski Eugeniusz</t>
  </si>
  <si>
    <t>Bielawa</t>
  </si>
  <si>
    <t>Jabłońska Ewa</t>
  </si>
  <si>
    <t>Chojna</t>
  </si>
  <si>
    <t>K dz</t>
  </si>
  <si>
    <t>Wieczorek Mateusz</t>
  </si>
  <si>
    <t>Wieczorek Paulina</t>
  </si>
  <si>
    <t xml:space="preserve">"Dęby" Wałbrzych </t>
  </si>
  <si>
    <t>Wardas Łukasz</t>
  </si>
  <si>
    <t>LUKS Zabrzeg</t>
  </si>
  <si>
    <t>Bierczak Maciej</t>
  </si>
  <si>
    <t>Świątkowski Bartosz</t>
  </si>
  <si>
    <t>dziewczęta</t>
  </si>
  <si>
    <t>Dzieci do lat 9 (rok ur. 1999 r.)</t>
  </si>
  <si>
    <t>Miejsce</t>
  </si>
  <si>
    <t>Nr start</t>
  </si>
  <si>
    <t>Nazwisko i imię</t>
  </si>
  <si>
    <t>rok ur.</t>
  </si>
  <si>
    <t>klub, miejscowość</t>
  </si>
  <si>
    <t>kat.</t>
  </si>
  <si>
    <t>czas</t>
  </si>
  <si>
    <t>chłopcy:</t>
  </si>
  <si>
    <t>Dzieci młodsze 10 - 11 lat (rok ur. 1997 - 1998)</t>
  </si>
  <si>
    <t>dziewczęta:</t>
  </si>
  <si>
    <t>Dzieci starsze 12-13 lat (rok ur. 1995 - 1996)</t>
  </si>
  <si>
    <t>Młodziczki 14-15 lat (rok ur. 1993 - 1994)</t>
  </si>
  <si>
    <t>Młodzicy 14 - 15 lat (rok ur. 1993 - 1994)</t>
  </si>
  <si>
    <t>Juniorki młodsze (rok ur. 1991 - 1992)</t>
  </si>
  <si>
    <t>Juniorzy młodsi (rok ur. 1991 - 1992)</t>
  </si>
  <si>
    <t>Juniorki (rok ur. 1989 - 1990)</t>
  </si>
  <si>
    <t>Juniorzy (rok ur. 1989 - 1990)</t>
  </si>
  <si>
    <t>seniorki K - 20 (rok ur. 1974 - 1988)</t>
  </si>
  <si>
    <t>seniorki K - 35 (rok ur. 1959 - 1973)</t>
  </si>
  <si>
    <t>seniorki K - 50 (rok ur. 1958 i starsze)</t>
  </si>
  <si>
    <t>seniorzy M-20 (rok ur. 1979 - 1988)</t>
  </si>
  <si>
    <t>seniorzy M-30 (rok ur. 1969 - 1978)</t>
  </si>
  <si>
    <t>seniorzy M-40 (rok ur. 1959 - 1968)</t>
  </si>
  <si>
    <t>weterani M-50 (rok ur. 1949 - 1958)</t>
  </si>
  <si>
    <t>weterani M-60 (rok ur. 1939 - 1948)</t>
  </si>
  <si>
    <t>weterani M-70 (rok ur. 1938 i starsi)</t>
  </si>
  <si>
    <t>Milanowski Krzysztof</t>
  </si>
  <si>
    <t>Musiał Radosław</t>
  </si>
  <si>
    <t>Barański Hubert</t>
  </si>
  <si>
    <t>MKS EKONOMIK Nysa</t>
  </si>
  <si>
    <t>Muszyński Filip</t>
  </si>
  <si>
    <t>LUKS BURZA Rogi</t>
  </si>
  <si>
    <t>Zatorska Izabela</t>
  </si>
  <si>
    <t>Wrocanka</t>
  </si>
  <si>
    <t>Kwieciński Michał</t>
  </si>
  <si>
    <t>IKS Olkusz</t>
  </si>
  <si>
    <t>nie zgł.</t>
  </si>
  <si>
    <t xml:space="preserve">Lasota </t>
  </si>
  <si>
    <t>nie zgł</t>
  </si>
  <si>
    <t>Orłowska Marta</t>
  </si>
  <si>
    <t>IKS OLKUSZ</t>
  </si>
  <si>
    <t>Stróżyńska Natalia</t>
  </si>
  <si>
    <t>Chmielik Dawid</t>
  </si>
  <si>
    <t>UKS TRIATHLON Koło</t>
  </si>
  <si>
    <t>Mstowski Piotr</t>
  </si>
  <si>
    <t>Naumowicz Katarzyna</t>
  </si>
  <si>
    <t>Kostrzyn n. Odrą</t>
  </si>
  <si>
    <t>Naumowicz Tomasz</t>
  </si>
  <si>
    <t>Bielik Krzysztof</t>
  </si>
  <si>
    <t>Gumółka Łukasz</t>
  </si>
  <si>
    <t>Krzystańska Kinga</t>
  </si>
  <si>
    <t>Tkaczyk Mariusz</t>
  </si>
  <si>
    <t>Pasternak Krystian</t>
  </si>
  <si>
    <t>ULKS "Czarna Góra"</t>
  </si>
  <si>
    <t>Pasternak Daniel</t>
  </si>
  <si>
    <t>Kosiński Daniel</t>
  </si>
  <si>
    <t>Rowszar Michał</t>
  </si>
  <si>
    <t>Rowszar Sonia</t>
  </si>
  <si>
    <t>ULKS Czarna Góra</t>
  </si>
  <si>
    <t>Trafisz Paulina</t>
  </si>
  <si>
    <t>Kruk Damian</t>
  </si>
  <si>
    <t>Kołt Ewa</t>
  </si>
  <si>
    <t>Staszczak Patryk</t>
  </si>
  <si>
    <t>Jaglewicz Wojciech</t>
  </si>
  <si>
    <t>Delczyk Bartosz</t>
  </si>
  <si>
    <t>Pakosz Piotr</t>
  </si>
  <si>
    <t>MLUKS Technik Komorno</t>
  </si>
  <si>
    <t>Pańkowska Aleksandra</t>
  </si>
  <si>
    <t>MŁODZIK Bystrzyca Oławska</t>
  </si>
  <si>
    <t>Szkwarek Grzegorz</t>
  </si>
  <si>
    <t>Mazurek Dominik</t>
  </si>
  <si>
    <t>Kubiak Aleksandra</t>
  </si>
  <si>
    <t>Połaciak Patrycja</t>
  </si>
  <si>
    <t>Mazurek Anna</t>
  </si>
  <si>
    <t>Matusik Maciej</t>
  </si>
  <si>
    <t>Szpak Adrian</t>
  </si>
  <si>
    <t>Zdzieszawa</t>
  </si>
  <si>
    <t>Żak Agnieszka</t>
  </si>
  <si>
    <t>Kędzierzyn Koźle</t>
  </si>
  <si>
    <t>Przybylska Aleksandra</t>
  </si>
  <si>
    <t>Lasota Michał</t>
  </si>
  <si>
    <t>Goliniewski Jakub</t>
  </si>
  <si>
    <t>nie start</t>
  </si>
  <si>
    <t>Górecki Mariusz</t>
  </si>
  <si>
    <t>Roter Sebastian</t>
  </si>
  <si>
    <t>MLUKS TECHNIK Komorno</t>
  </si>
  <si>
    <t>Pakosz Irena</t>
  </si>
  <si>
    <t>Wielgan Łukasz</t>
  </si>
  <si>
    <t>Jakubiak Patrycja</t>
  </si>
  <si>
    <t>Górowski Artur</t>
  </si>
  <si>
    <t>DSQ</t>
  </si>
  <si>
    <t>p</t>
  </si>
  <si>
    <t>klub</t>
  </si>
  <si>
    <t>dz.mł.</t>
  </si>
  <si>
    <t>dz.st.</t>
  </si>
  <si>
    <t>Chyłek Jolanta</t>
  </si>
  <si>
    <t>Szkoła Tańca ORIAN SHOW</t>
  </si>
  <si>
    <t>Leśniak Tomasz</t>
  </si>
  <si>
    <t>Grzegórzek Wojciech</t>
  </si>
  <si>
    <t>KS GRYF Kietrz</t>
  </si>
  <si>
    <t>Orian Anna</t>
  </si>
  <si>
    <t>Orian Piotr</t>
  </si>
  <si>
    <t>Jałowiec Ryszard</t>
  </si>
  <si>
    <t>AKB TRUCHTACZ Olkusz</t>
  </si>
  <si>
    <t>Tymków Łukasz</t>
  </si>
  <si>
    <t>KB LUPUS Oleśnica</t>
  </si>
  <si>
    <t>Bogdał Paweł</t>
  </si>
  <si>
    <t>Międzygórze</t>
  </si>
  <si>
    <t>Bogdał Łukasz</t>
  </si>
  <si>
    <t>Gurdak Kamil</t>
  </si>
  <si>
    <t>Szczerba Paweł</t>
  </si>
  <si>
    <t>ZG Lubin</t>
  </si>
  <si>
    <t>Kowalczyk Jacek</t>
  </si>
  <si>
    <t>DĘBY Wałbrzych</t>
  </si>
  <si>
    <t>Pańkowski Łukasz</t>
  </si>
  <si>
    <t>Łupieżowiec Piotr</t>
  </si>
  <si>
    <t>Dorszyński Grzegorz</t>
  </si>
  <si>
    <t>ULKS TALEX Borysław</t>
  </si>
  <si>
    <t>Wielgosz Marcin</t>
  </si>
  <si>
    <t>IMPEL Barlinek</t>
  </si>
  <si>
    <t>Wiak Wacław</t>
  </si>
  <si>
    <t>Niżyński Janusz</t>
  </si>
  <si>
    <t>Kalawski Maciej</t>
  </si>
  <si>
    <t>10 BK Panc. Świętoszów</t>
  </si>
  <si>
    <t>Łyżnicki Zygmunt</t>
  </si>
  <si>
    <t>Surwiło Armand</t>
  </si>
  <si>
    <t>AWF AZS Katowice</t>
  </si>
  <si>
    <t>Surwiło Sandro</t>
  </si>
  <si>
    <t>TRIASS Tychy</t>
  </si>
  <si>
    <t>Miśkowiec Tomasz</t>
  </si>
  <si>
    <t>KKL Kielce</t>
  </si>
  <si>
    <t>Bochniak Andrzej</t>
  </si>
  <si>
    <t>Opole</t>
  </si>
  <si>
    <t>Judka Władysław</t>
  </si>
  <si>
    <t>DREPTAK Mińsk Mazowiecki</t>
  </si>
  <si>
    <t>Kargulewicz Artur</t>
  </si>
  <si>
    <t>LLKS Osowa Sień</t>
  </si>
  <si>
    <t>Waloszczyk Bartłomiej</t>
  </si>
  <si>
    <t>JW 2399 Świętoszów</t>
  </si>
  <si>
    <t>Topolewski Józef</t>
  </si>
  <si>
    <t>Zielone Gepardy BZ WBK</t>
  </si>
  <si>
    <t>Góźdź Marta</t>
  </si>
  <si>
    <t>Bogdał Roman</t>
  </si>
  <si>
    <t>Kaczuga Mirosław</t>
  </si>
  <si>
    <t>Dęby Wałbrzych</t>
  </si>
  <si>
    <t>Baczewski Edward</t>
  </si>
  <si>
    <t>Magiera Janusz</t>
  </si>
  <si>
    <t>FORMA Wodzisław Śl.</t>
  </si>
  <si>
    <t xml:space="preserve">Hajduk Dawid </t>
  </si>
  <si>
    <t>Połaciak Roksana</t>
  </si>
  <si>
    <t>Sęk Łukasz</t>
  </si>
  <si>
    <t>MARATON Nowa Ruda</t>
  </si>
  <si>
    <t>Michałowski Jan</t>
  </si>
  <si>
    <t>Kraków</t>
  </si>
  <si>
    <t>Chwastyk Karol</t>
  </si>
  <si>
    <t>KB Kąty Wrocławskie</t>
  </si>
  <si>
    <t>MKS Centrum Dzięgielów</t>
  </si>
  <si>
    <t>DNS</t>
  </si>
  <si>
    <t xml:space="preserve">Open juniorki młodsze, juniorki </t>
  </si>
  <si>
    <t>DNF</t>
  </si>
  <si>
    <t>Możwiło Marek</t>
  </si>
  <si>
    <t>Nowa Ruda</t>
  </si>
  <si>
    <t>Klas. generalna juniorów i juniorów młodszych</t>
  </si>
  <si>
    <t>klasyfikacja generalna seniorek</t>
  </si>
  <si>
    <t>klasyfikacja generalna seniorów</t>
  </si>
  <si>
    <t>młodziczki</t>
  </si>
  <si>
    <t>młodzicy</t>
  </si>
  <si>
    <t>juniorki</t>
  </si>
  <si>
    <t>juniorzy</t>
  </si>
  <si>
    <t>juniorki mł</t>
  </si>
  <si>
    <t>juniorzy mł</t>
  </si>
  <si>
    <t>UMKS Ostrowia</t>
  </si>
  <si>
    <t>UKS Budowlani Częstochowa</t>
  </si>
  <si>
    <t>LUKS Burza Rogi</t>
  </si>
  <si>
    <t>UKS Tempo 5 Przemyśl</t>
  </si>
  <si>
    <t>suma</t>
  </si>
  <si>
    <t>miejsce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</si>
</sst>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12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5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6</xdr:col>
      <xdr:colOff>561975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7458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Igrzyska dzieci i młodzieży w biegach anglosaskich
Międzygórze, 9 sierpnia 2008 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6</xdr:col>
      <xdr:colOff>590550</xdr:colOff>
      <xdr:row>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6200"/>
          <a:ext cx="72485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Mistrzostwa Polski młodziczek i młodzików w biegach anglosaskich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Międzygórze, 9 sierpnia 2008 r.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6</xdr:col>
      <xdr:colOff>571500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4866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Mistrzostwa Polski juniorów młodszych, juniorów, seniorów 
w biegach alpejskich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Międzygórze, 10 sierpnia 2008 r.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6</xdr:col>
      <xdr:colOff>647700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0961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Mistrzostwa Polski juniorów młodszych, juniorów, seniorów 
w biegach alpejskich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Międzygórze, 10 sierpnia 2008 r.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6</xdr:col>
      <xdr:colOff>466725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69532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Mistrzostwa Polski juniorów młodszych, juniorów, seniorów 
w biegach alpejskich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Międzygórze, 10 sierpnia 2008 r.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7</xdr:col>
      <xdr:colOff>247650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81057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Mistrzostwa Polski juniorów młodszych, juniorów, seniorów 
w biegach alpejskich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Międzygórze, 10 sierpnia 2008 r.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6</xdr:col>
      <xdr:colOff>666750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7152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Mistrzostwa Polski juniorów młodszych, juniorów, seniorów 
w biegach alpejskich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Międzygórze, 10 sierpnia 2008 r.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5</xdr:col>
      <xdr:colOff>104775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76200"/>
          <a:ext cx="4114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Klasyfikacja drużynowa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1"/>
  <sheetViews>
    <sheetView view="pageBreakPreview" zoomScaleSheetLayoutView="100" workbookViewId="0" topLeftCell="A64">
      <selection activeCell="C46" sqref="C46"/>
    </sheetView>
  </sheetViews>
  <sheetFormatPr defaultColWidth="9.00390625" defaultRowHeight="12.75"/>
  <cols>
    <col min="2" max="2" width="6.375" style="0" customWidth="1"/>
    <col min="3" max="3" width="24.125" style="0" customWidth="1"/>
    <col min="4" max="4" width="7.375" style="0" customWidth="1"/>
    <col min="5" max="5" width="35.125" style="0" bestFit="1" customWidth="1"/>
    <col min="6" max="6" width="8.875" style="0" bestFit="1" customWidth="1"/>
    <col min="7" max="7" width="10.125" style="0" bestFit="1" customWidth="1"/>
    <col min="8" max="8" width="3.00390625" style="0" customWidth="1"/>
  </cols>
  <sheetData>
    <row r="6" ht="15">
      <c r="A6" s="2" t="s">
        <v>322</v>
      </c>
    </row>
    <row r="7" ht="15">
      <c r="A7" s="2" t="s">
        <v>321</v>
      </c>
    </row>
    <row r="8" spans="1:8" ht="15">
      <c r="A8" s="3" t="s">
        <v>323</v>
      </c>
      <c r="B8" s="3" t="s">
        <v>324</v>
      </c>
      <c r="C8" s="3" t="s">
        <v>325</v>
      </c>
      <c r="D8" s="3" t="s">
        <v>326</v>
      </c>
      <c r="E8" s="3" t="s">
        <v>327</v>
      </c>
      <c r="F8" s="3" t="s">
        <v>328</v>
      </c>
      <c r="G8" s="3" t="s">
        <v>329</v>
      </c>
      <c r="H8" s="4"/>
    </row>
    <row r="9" spans="1:7" ht="15">
      <c r="A9" s="3">
        <v>1</v>
      </c>
      <c r="B9" s="3"/>
      <c r="C9" s="3" t="s">
        <v>57</v>
      </c>
      <c r="D9" s="3">
        <v>1999</v>
      </c>
      <c r="E9" s="3" t="s">
        <v>56</v>
      </c>
      <c r="F9" s="3" t="s">
        <v>58</v>
      </c>
      <c r="G9" s="8">
        <v>2.8819444444444446E-05</v>
      </c>
    </row>
    <row r="10" spans="1:7" ht="15">
      <c r="A10" s="1">
        <v>2</v>
      </c>
      <c r="B10" s="1"/>
      <c r="C10" s="5" t="s">
        <v>368</v>
      </c>
      <c r="D10" s="3">
        <v>2001</v>
      </c>
      <c r="E10" s="5" t="s">
        <v>369</v>
      </c>
      <c r="F10" s="5" t="s">
        <v>313</v>
      </c>
      <c r="G10" s="8">
        <v>3.6921296296296297E-05</v>
      </c>
    </row>
    <row r="11" spans="1:7" ht="15">
      <c r="A11" s="3">
        <v>3</v>
      </c>
      <c r="B11" s="3"/>
      <c r="C11" s="3" t="s">
        <v>311</v>
      </c>
      <c r="D11" s="3">
        <v>2001</v>
      </c>
      <c r="E11" s="3" t="s">
        <v>312</v>
      </c>
      <c r="F11" s="3" t="s">
        <v>313</v>
      </c>
      <c r="G11" s="8">
        <v>3.7037037037037037E-05</v>
      </c>
    </row>
    <row r="12" spans="1:7" ht="15">
      <c r="A12" s="6"/>
      <c r="B12" s="6"/>
      <c r="C12" s="9"/>
      <c r="D12" s="6"/>
      <c r="E12" s="9"/>
      <c r="F12" s="9"/>
      <c r="G12" s="10"/>
    </row>
    <row r="13" ht="15">
      <c r="A13" s="2" t="s">
        <v>330</v>
      </c>
    </row>
    <row r="14" spans="1:7" ht="15">
      <c r="A14" s="3" t="s">
        <v>323</v>
      </c>
      <c r="B14" s="3" t="s">
        <v>324</v>
      </c>
      <c r="C14" s="3" t="s">
        <v>325</v>
      </c>
      <c r="D14" s="3" t="s">
        <v>326</v>
      </c>
      <c r="E14" s="3" t="s">
        <v>327</v>
      </c>
      <c r="F14" s="3" t="s">
        <v>328</v>
      </c>
      <c r="G14" s="3" t="s">
        <v>329</v>
      </c>
    </row>
    <row r="15" spans="1:7" ht="15">
      <c r="A15" s="1">
        <v>1</v>
      </c>
      <c r="B15" s="1"/>
      <c r="C15" s="3" t="s">
        <v>403</v>
      </c>
      <c r="D15" s="3">
        <v>1999</v>
      </c>
      <c r="E15" s="3" t="s">
        <v>3</v>
      </c>
      <c r="F15" s="3" t="s">
        <v>60</v>
      </c>
      <c r="G15" s="8">
        <v>2.7314814814814812E-05</v>
      </c>
    </row>
    <row r="16" spans="1:7" ht="15">
      <c r="A16" s="1">
        <v>2</v>
      </c>
      <c r="B16" s="1"/>
      <c r="C16" s="3" t="s">
        <v>365</v>
      </c>
      <c r="D16" s="3">
        <v>1999</v>
      </c>
      <c r="E16" s="3" t="s">
        <v>366</v>
      </c>
      <c r="F16" s="3" t="s">
        <v>60</v>
      </c>
      <c r="G16" s="8">
        <v>2.9629629629629627E-05</v>
      </c>
    </row>
    <row r="17" spans="1:7" ht="15">
      <c r="A17" s="1">
        <v>3</v>
      </c>
      <c r="B17" s="1"/>
      <c r="C17" s="3" t="s">
        <v>379</v>
      </c>
      <c r="D17" s="3">
        <v>2000</v>
      </c>
      <c r="E17" s="3" t="s">
        <v>381</v>
      </c>
      <c r="F17" s="3" t="s">
        <v>60</v>
      </c>
      <c r="G17" s="8">
        <v>3.506944444444444E-05</v>
      </c>
    </row>
    <row r="18" spans="1:7" ht="15">
      <c r="A18" s="1">
        <v>4</v>
      </c>
      <c r="B18" s="1"/>
      <c r="C18" s="3" t="s">
        <v>59</v>
      </c>
      <c r="D18" s="3">
        <v>2000</v>
      </c>
      <c r="E18" s="3" t="s">
        <v>56</v>
      </c>
      <c r="F18" s="3" t="s">
        <v>60</v>
      </c>
      <c r="G18" s="8">
        <v>3.541666666666667E-05</v>
      </c>
    </row>
    <row r="19" spans="1:7" ht="15">
      <c r="A19" s="1">
        <v>5</v>
      </c>
      <c r="B19" s="1"/>
      <c r="C19" s="3" t="s">
        <v>406</v>
      </c>
      <c r="D19" s="3">
        <v>2000</v>
      </c>
      <c r="E19" s="3" t="s">
        <v>144</v>
      </c>
      <c r="F19" s="3" t="s">
        <v>60</v>
      </c>
      <c r="G19" s="8">
        <v>3.738425925925926E-05</v>
      </c>
    </row>
    <row r="20" spans="1:7" ht="15">
      <c r="A20" s="1">
        <v>6</v>
      </c>
      <c r="B20" s="1"/>
      <c r="C20" s="3" t="s">
        <v>109</v>
      </c>
      <c r="D20" s="3">
        <v>1999</v>
      </c>
      <c r="E20" s="3" t="s">
        <v>110</v>
      </c>
      <c r="F20" s="3" t="s">
        <v>60</v>
      </c>
      <c r="G20" s="8">
        <v>3.831018518518519E-05</v>
      </c>
    </row>
    <row r="21" spans="1:7" ht="15">
      <c r="A21" s="1">
        <v>7</v>
      </c>
      <c r="B21" s="1"/>
      <c r="C21" s="3" t="s">
        <v>398</v>
      </c>
      <c r="D21" s="3">
        <v>2004</v>
      </c>
      <c r="E21" s="3" t="s">
        <v>399</v>
      </c>
      <c r="F21" s="3" t="s">
        <v>60</v>
      </c>
      <c r="G21" s="8">
        <v>5.2893518518518524E-05</v>
      </c>
    </row>
    <row r="23" ht="15">
      <c r="A23" s="2" t="s">
        <v>331</v>
      </c>
    </row>
    <row r="24" ht="15">
      <c r="A24" s="2" t="s">
        <v>332</v>
      </c>
    </row>
    <row r="25" spans="1:8" ht="15">
      <c r="A25" s="3" t="s">
        <v>323</v>
      </c>
      <c r="B25" s="3" t="s">
        <v>324</v>
      </c>
      <c r="C25" s="3" t="s">
        <v>325</v>
      </c>
      <c r="D25" s="3" t="s">
        <v>326</v>
      </c>
      <c r="E25" s="3" t="s">
        <v>327</v>
      </c>
      <c r="F25" s="3" t="s">
        <v>328</v>
      </c>
      <c r="G25" s="3" t="s">
        <v>329</v>
      </c>
      <c r="H25" s="5" t="s">
        <v>414</v>
      </c>
    </row>
    <row r="26" spans="1:8" ht="15">
      <c r="A26" s="3">
        <v>1</v>
      </c>
      <c r="B26" s="3"/>
      <c r="C26" s="3" t="s">
        <v>411</v>
      </c>
      <c r="D26" s="3">
        <v>1997</v>
      </c>
      <c r="E26" s="3" t="s">
        <v>198</v>
      </c>
      <c r="F26" s="3" t="s">
        <v>93</v>
      </c>
      <c r="G26" s="8">
        <v>6.273148148148148E-05</v>
      </c>
      <c r="H26" s="1">
        <v>3</v>
      </c>
    </row>
    <row r="27" spans="1:8" ht="15">
      <c r="A27" s="3">
        <v>2</v>
      </c>
      <c r="B27" s="3"/>
      <c r="C27" s="3" t="s">
        <v>390</v>
      </c>
      <c r="D27" s="3">
        <v>1997</v>
      </c>
      <c r="E27" s="3" t="s">
        <v>391</v>
      </c>
      <c r="F27" s="3" t="s">
        <v>93</v>
      </c>
      <c r="G27" s="8">
        <v>7.037037037037036E-05</v>
      </c>
      <c r="H27" s="1">
        <v>2</v>
      </c>
    </row>
    <row r="28" spans="1:8" ht="15">
      <c r="A28" s="3">
        <v>3</v>
      </c>
      <c r="B28" s="3"/>
      <c r="C28" s="3" t="s">
        <v>91</v>
      </c>
      <c r="D28" s="3">
        <v>1998</v>
      </c>
      <c r="E28" s="3" t="s">
        <v>92</v>
      </c>
      <c r="F28" s="3" t="s">
        <v>93</v>
      </c>
      <c r="G28" s="8">
        <v>7.245370370370371E-05</v>
      </c>
      <c r="H28" s="1">
        <v>1</v>
      </c>
    </row>
    <row r="29" spans="1:8" ht="15">
      <c r="A29" s="3">
        <v>4</v>
      </c>
      <c r="B29" s="3"/>
      <c r="C29" s="3" t="s">
        <v>252</v>
      </c>
      <c r="D29" s="3">
        <v>1997</v>
      </c>
      <c r="E29" s="3" t="s">
        <v>318</v>
      </c>
      <c r="F29" s="3" t="s">
        <v>93</v>
      </c>
      <c r="G29" s="8">
        <v>8.18287037037037E-05</v>
      </c>
      <c r="H29" s="1"/>
    </row>
    <row r="30" spans="1:8" ht="15">
      <c r="A30" s="3">
        <v>5</v>
      </c>
      <c r="B30" s="3"/>
      <c r="C30" s="3" t="s">
        <v>394</v>
      </c>
      <c r="D30" s="3">
        <v>1997</v>
      </c>
      <c r="E30" s="3" t="s">
        <v>381</v>
      </c>
      <c r="F30" s="3" t="s">
        <v>93</v>
      </c>
      <c r="G30" s="8">
        <v>8.252314814814815E-05</v>
      </c>
      <c r="H30" s="1"/>
    </row>
    <row r="31" spans="1:8" ht="15">
      <c r="A31" s="3">
        <v>6</v>
      </c>
      <c r="B31" s="3"/>
      <c r="C31" s="3" t="s">
        <v>402</v>
      </c>
      <c r="D31" s="3">
        <v>1998</v>
      </c>
      <c r="E31" s="3" t="s">
        <v>271</v>
      </c>
      <c r="F31" s="3" t="s">
        <v>93</v>
      </c>
      <c r="G31" s="8">
        <v>8.680555555555556E-05</v>
      </c>
      <c r="H31" s="1"/>
    </row>
    <row r="32" spans="1:8" ht="15">
      <c r="A32" s="3">
        <v>7</v>
      </c>
      <c r="B32" s="3"/>
      <c r="C32" s="3" t="s">
        <v>380</v>
      </c>
      <c r="D32" s="3">
        <v>1997</v>
      </c>
      <c r="E32" s="3" t="s">
        <v>381</v>
      </c>
      <c r="F32" s="3" t="s">
        <v>93</v>
      </c>
      <c r="G32" s="8">
        <v>9.618055555555557E-05</v>
      </c>
      <c r="H32" s="1"/>
    </row>
    <row r="33" spans="1:8" ht="15">
      <c r="A33" s="3">
        <v>8</v>
      </c>
      <c r="B33" s="3"/>
      <c r="C33" s="3" t="s">
        <v>400</v>
      </c>
      <c r="D33" s="3">
        <v>1997</v>
      </c>
      <c r="E33" s="3" t="s">
        <v>401</v>
      </c>
      <c r="F33" s="3" t="s">
        <v>93</v>
      </c>
      <c r="G33" s="8">
        <v>9.930555555555555E-05</v>
      </c>
      <c r="H33" s="1"/>
    </row>
    <row r="34" spans="1:8" ht="15">
      <c r="A34" s="3"/>
      <c r="B34" s="3"/>
      <c r="C34" s="3" t="s">
        <v>384</v>
      </c>
      <c r="D34" s="3">
        <v>1997</v>
      </c>
      <c r="E34" s="3" t="s">
        <v>381</v>
      </c>
      <c r="F34" s="3" t="s">
        <v>93</v>
      </c>
      <c r="G34" s="8" t="s">
        <v>405</v>
      </c>
      <c r="H34" s="1"/>
    </row>
    <row r="36" ht="15">
      <c r="A36" s="2" t="s">
        <v>330</v>
      </c>
    </row>
    <row r="37" spans="1:8" ht="15">
      <c r="A37" s="3" t="s">
        <v>323</v>
      </c>
      <c r="B37" s="3" t="s">
        <v>324</v>
      </c>
      <c r="C37" s="3" t="s">
        <v>325</v>
      </c>
      <c r="D37" s="3" t="s">
        <v>326</v>
      </c>
      <c r="E37" s="3" t="s">
        <v>327</v>
      </c>
      <c r="F37" s="3" t="s">
        <v>328</v>
      </c>
      <c r="G37" s="3" t="s">
        <v>329</v>
      </c>
      <c r="H37" s="5" t="s">
        <v>414</v>
      </c>
    </row>
    <row r="38" spans="1:8" ht="15">
      <c r="A38" s="3">
        <v>1</v>
      </c>
      <c r="B38" s="3"/>
      <c r="C38" s="3" t="s">
        <v>2</v>
      </c>
      <c r="D38" s="3">
        <v>1997</v>
      </c>
      <c r="E38" s="3" t="s">
        <v>3</v>
      </c>
      <c r="F38" s="3" t="s">
        <v>4</v>
      </c>
      <c r="G38" s="8">
        <v>5.925925925925925E-05</v>
      </c>
      <c r="H38" s="1">
        <v>3</v>
      </c>
    </row>
    <row r="39" spans="1:8" ht="15">
      <c r="A39" s="3">
        <v>2</v>
      </c>
      <c r="B39" s="3"/>
      <c r="C39" s="3" t="s">
        <v>392</v>
      </c>
      <c r="D39" s="3">
        <v>1997</v>
      </c>
      <c r="E39" s="3" t="s">
        <v>381</v>
      </c>
      <c r="F39" s="3" t="s">
        <v>4</v>
      </c>
      <c r="G39" s="8">
        <v>6.145833333333333E-05</v>
      </c>
      <c r="H39" s="1">
        <v>2</v>
      </c>
    </row>
    <row r="40" spans="1:8" ht="15">
      <c r="A40" s="3">
        <v>3</v>
      </c>
      <c r="B40" s="3"/>
      <c r="C40" s="3" t="s">
        <v>388</v>
      </c>
      <c r="D40" s="3">
        <v>1998</v>
      </c>
      <c r="E40" s="3" t="s">
        <v>389</v>
      </c>
      <c r="F40" s="3" t="s">
        <v>4</v>
      </c>
      <c r="G40" s="8">
        <v>6.319444444444444E-05</v>
      </c>
      <c r="H40" s="1">
        <v>1</v>
      </c>
    </row>
    <row r="41" spans="1:8" ht="15">
      <c r="A41" s="3">
        <v>4</v>
      </c>
      <c r="B41" s="3"/>
      <c r="C41" s="3" t="s">
        <v>150</v>
      </c>
      <c r="D41" s="3">
        <v>1997</v>
      </c>
      <c r="E41" s="3" t="s">
        <v>151</v>
      </c>
      <c r="F41" s="3" t="s">
        <v>4</v>
      </c>
      <c r="G41" s="8">
        <v>6.377314814814816E-05</v>
      </c>
      <c r="H41" s="1"/>
    </row>
    <row r="42" spans="1:8" ht="15">
      <c r="A42" s="3">
        <v>5</v>
      </c>
      <c r="B42" s="3"/>
      <c r="C42" s="3" t="s">
        <v>387</v>
      </c>
      <c r="D42" s="3">
        <v>1997</v>
      </c>
      <c r="E42" s="3" t="s">
        <v>151</v>
      </c>
      <c r="F42" s="3" t="s">
        <v>4</v>
      </c>
      <c r="G42" s="8">
        <v>7.349537037037036E-05</v>
      </c>
      <c r="H42" s="1"/>
    </row>
    <row r="43" spans="1:8" ht="15">
      <c r="A43" s="3">
        <v>6</v>
      </c>
      <c r="B43" s="3"/>
      <c r="C43" s="3" t="s">
        <v>393</v>
      </c>
      <c r="D43" s="3">
        <v>1997</v>
      </c>
      <c r="E43" s="3" t="s">
        <v>381</v>
      </c>
      <c r="F43" s="3" t="s">
        <v>4</v>
      </c>
      <c r="G43" s="8">
        <v>7.361111111111111E-05</v>
      </c>
      <c r="H43" s="1"/>
    </row>
    <row r="44" spans="1:8" ht="15">
      <c r="A44" s="3">
        <v>7</v>
      </c>
      <c r="B44" s="3"/>
      <c r="C44" s="3" t="s">
        <v>385</v>
      </c>
      <c r="D44" s="3">
        <v>1998</v>
      </c>
      <c r="E44" s="3" t="s">
        <v>381</v>
      </c>
      <c r="F44" s="3" t="s">
        <v>4</v>
      </c>
      <c r="G44" s="8">
        <v>7.476851851851851E-05</v>
      </c>
      <c r="H44" s="1"/>
    </row>
    <row r="45" spans="1:8" ht="15">
      <c r="A45" s="3">
        <v>8</v>
      </c>
      <c r="B45" s="3"/>
      <c r="C45" s="3" t="s">
        <v>251</v>
      </c>
      <c r="D45" s="3">
        <v>1997</v>
      </c>
      <c r="E45" s="3" t="s">
        <v>250</v>
      </c>
      <c r="F45" s="3" t="s">
        <v>4</v>
      </c>
      <c r="G45" s="8">
        <v>7.604166666666667E-05</v>
      </c>
      <c r="H45" s="1"/>
    </row>
    <row r="46" spans="1:8" ht="15">
      <c r="A46" s="3">
        <v>9</v>
      </c>
      <c r="B46" s="3"/>
      <c r="C46" s="3" t="s">
        <v>370</v>
      </c>
      <c r="D46" s="3">
        <v>1997</v>
      </c>
      <c r="E46" s="3" t="s">
        <v>369</v>
      </c>
      <c r="F46" s="3" t="s">
        <v>4</v>
      </c>
      <c r="G46" s="8">
        <v>0.00010486111111111111</v>
      </c>
      <c r="H46" s="1"/>
    </row>
    <row r="47" spans="1:8" ht="15">
      <c r="A47" s="1"/>
      <c r="B47" s="1"/>
      <c r="C47" s="5" t="s">
        <v>386</v>
      </c>
      <c r="D47" s="5">
        <v>1996</v>
      </c>
      <c r="E47" s="5" t="s">
        <v>381</v>
      </c>
      <c r="F47" s="5" t="s">
        <v>8</v>
      </c>
      <c r="G47" s="8" t="s">
        <v>413</v>
      </c>
      <c r="H47" s="1"/>
    </row>
    <row r="48" spans="1:8" ht="15">
      <c r="A48" s="3"/>
      <c r="B48" s="3"/>
      <c r="C48" s="3" t="s">
        <v>5</v>
      </c>
      <c r="D48" s="3">
        <v>1998</v>
      </c>
      <c r="E48" s="3" t="s">
        <v>3</v>
      </c>
      <c r="F48" s="3" t="s">
        <v>4</v>
      </c>
      <c r="G48" s="8" t="s">
        <v>361</v>
      </c>
      <c r="H48" s="1"/>
    </row>
    <row r="49" spans="1:8" ht="15">
      <c r="A49" s="3"/>
      <c r="B49" s="3"/>
      <c r="C49" s="3" t="s">
        <v>6</v>
      </c>
      <c r="D49" s="3">
        <v>1998</v>
      </c>
      <c r="E49" s="3" t="s">
        <v>3</v>
      </c>
      <c r="F49" s="3" t="s">
        <v>4</v>
      </c>
      <c r="G49" s="8" t="s">
        <v>361</v>
      </c>
      <c r="H49" s="1"/>
    </row>
    <row r="50" spans="1:8" ht="15">
      <c r="A50" s="3"/>
      <c r="B50" s="3"/>
      <c r="C50" s="11" t="s">
        <v>360</v>
      </c>
      <c r="D50" s="3">
        <v>1998</v>
      </c>
      <c r="E50" s="3" t="s">
        <v>3</v>
      </c>
      <c r="F50" s="3" t="s">
        <v>4</v>
      </c>
      <c r="G50" s="8" t="s">
        <v>361</v>
      </c>
      <c r="H50" s="1"/>
    </row>
    <row r="52" ht="15">
      <c r="A52" s="2" t="s">
        <v>333</v>
      </c>
    </row>
    <row r="53" ht="15">
      <c r="A53" s="2" t="s">
        <v>332</v>
      </c>
    </row>
    <row r="54" spans="1:8" ht="15">
      <c r="A54" s="3" t="s">
        <v>323</v>
      </c>
      <c r="B54" s="3" t="s">
        <v>324</v>
      </c>
      <c r="C54" s="3" t="s">
        <v>325</v>
      </c>
      <c r="D54" s="3" t="s">
        <v>326</v>
      </c>
      <c r="E54" s="3" t="s">
        <v>327</v>
      </c>
      <c r="F54" s="3" t="s">
        <v>328</v>
      </c>
      <c r="G54" s="3" t="s">
        <v>329</v>
      </c>
      <c r="H54" s="5" t="s">
        <v>414</v>
      </c>
    </row>
    <row r="55" spans="1:8" ht="15">
      <c r="A55" s="3">
        <v>1</v>
      </c>
      <c r="B55" s="3"/>
      <c r="C55" s="3" t="s">
        <v>0</v>
      </c>
      <c r="D55" s="3">
        <v>1995</v>
      </c>
      <c r="E55" s="3" t="s">
        <v>381</v>
      </c>
      <c r="F55" s="3" t="s">
        <v>1</v>
      </c>
      <c r="G55" s="8">
        <v>0.00011944444444444447</v>
      </c>
      <c r="H55" s="1">
        <v>5</v>
      </c>
    </row>
    <row r="56" spans="1:8" ht="15">
      <c r="A56" s="3">
        <v>2</v>
      </c>
      <c r="B56" s="3"/>
      <c r="C56" s="3" t="s">
        <v>120</v>
      </c>
      <c r="D56" s="3">
        <v>1996</v>
      </c>
      <c r="E56" s="3" t="s">
        <v>121</v>
      </c>
      <c r="F56" s="3" t="s">
        <v>1</v>
      </c>
      <c r="G56" s="8">
        <v>0.0001199074074074074</v>
      </c>
      <c r="H56" s="1">
        <v>4</v>
      </c>
    </row>
    <row r="57" spans="1:8" ht="15">
      <c r="A57" s="3">
        <v>3</v>
      </c>
      <c r="B57" s="3"/>
      <c r="C57" s="3" t="s">
        <v>255</v>
      </c>
      <c r="D57" s="3">
        <v>1995</v>
      </c>
      <c r="E57" s="3" t="s">
        <v>318</v>
      </c>
      <c r="F57" s="3" t="s">
        <v>1</v>
      </c>
      <c r="G57" s="8">
        <v>0.00012048611111111113</v>
      </c>
      <c r="H57" s="1">
        <v>3</v>
      </c>
    </row>
    <row r="58" spans="1:8" ht="15">
      <c r="A58" s="3">
        <v>4</v>
      </c>
      <c r="B58" s="3"/>
      <c r="C58" s="3" t="s">
        <v>254</v>
      </c>
      <c r="D58" s="3">
        <v>1995</v>
      </c>
      <c r="E58" s="3" t="s">
        <v>318</v>
      </c>
      <c r="F58" s="3" t="s">
        <v>1</v>
      </c>
      <c r="G58" s="8">
        <v>0.0001273148148148148</v>
      </c>
      <c r="H58" s="1">
        <v>2</v>
      </c>
    </row>
    <row r="59" spans="1:8" ht="15">
      <c r="A59" s="3">
        <v>5</v>
      </c>
      <c r="B59" s="3"/>
      <c r="C59" s="3" t="s">
        <v>382</v>
      </c>
      <c r="D59" s="3">
        <v>1995</v>
      </c>
      <c r="E59" s="3" t="s">
        <v>381</v>
      </c>
      <c r="F59" s="3" t="s">
        <v>1</v>
      </c>
      <c r="G59" s="8">
        <v>0.00013333333333333334</v>
      </c>
      <c r="H59" s="1">
        <v>1</v>
      </c>
    </row>
    <row r="60" spans="1:8" ht="15">
      <c r="A60" s="3">
        <v>6</v>
      </c>
      <c r="B60" s="3"/>
      <c r="C60" s="3" t="s">
        <v>199</v>
      </c>
      <c r="D60" s="3">
        <v>1995</v>
      </c>
      <c r="E60" s="3" t="s">
        <v>198</v>
      </c>
      <c r="F60" s="3" t="s">
        <v>1</v>
      </c>
      <c r="G60" s="8">
        <v>0.00013391203703703704</v>
      </c>
      <c r="H60" s="1"/>
    </row>
    <row r="61" spans="1:8" ht="15">
      <c r="A61" s="3">
        <v>7</v>
      </c>
      <c r="B61" s="3"/>
      <c r="C61" s="3" t="s">
        <v>395</v>
      </c>
      <c r="D61" s="3">
        <v>1995</v>
      </c>
      <c r="E61" s="3" t="s">
        <v>381</v>
      </c>
      <c r="F61" s="3" t="s">
        <v>1</v>
      </c>
      <c r="G61" s="8">
        <v>0.00013900462962962963</v>
      </c>
      <c r="H61" s="1"/>
    </row>
    <row r="62" spans="1:8" ht="15">
      <c r="A62" s="3">
        <v>8</v>
      </c>
      <c r="B62" s="3"/>
      <c r="C62" s="3" t="s">
        <v>256</v>
      </c>
      <c r="D62" s="3">
        <v>1995</v>
      </c>
      <c r="E62" s="3" t="s">
        <v>318</v>
      </c>
      <c r="F62" s="3" t="s">
        <v>1</v>
      </c>
      <c r="G62" s="8">
        <v>0.00014062500000000002</v>
      </c>
      <c r="H62" s="1"/>
    </row>
    <row r="63" spans="1:8" ht="15">
      <c r="A63" s="3"/>
      <c r="B63" s="3"/>
      <c r="C63" s="3" t="s">
        <v>219</v>
      </c>
      <c r="D63" s="3">
        <v>1995</v>
      </c>
      <c r="E63" s="3" t="s">
        <v>217</v>
      </c>
      <c r="F63" s="3" t="s">
        <v>1</v>
      </c>
      <c r="G63" s="8" t="s">
        <v>405</v>
      </c>
      <c r="H63" s="1"/>
    </row>
    <row r="64" spans="1:8" ht="15">
      <c r="A64" s="3"/>
      <c r="B64" s="3"/>
      <c r="C64" s="3" t="s">
        <v>218</v>
      </c>
      <c r="D64" s="3">
        <v>1995</v>
      </c>
      <c r="E64" s="3" t="s">
        <v>217</v>
      </c>
      <c r="F64" s="3" t="s">
        <v>1</v>
      </c>
      <c r="G64" s="8" t="s">
        <v>405</v>
      </c>
      <c r="H64" s="1"/>
    </row>
    <row r="65" spans="1:8" ht="15">
      <c r="A65" s="3"/>
      <c r="B65" s="3"/>
      <c r="C65" s="3" t="s">
        <v>253</v>
      </c>
      <c r="D65" s="3">
        <v>1995</v>
      </c>
      <c r="E65" s="3" t="s">
        <v>318</v>
      </c>
      <c r="F65" s="3" t="s">
        <v>1</v>
      </c>
      <c r="G65" s="8" t="s">
        <v>405</v>
      </c>
      <c r="H65" s="1"/>
    </row>
    <row r="66" spans="1:8" ht="15">
      <c r="A66" s="3"/>
      <c r="B66" s="3"/>
      <c r="C66" s="3" t="s">
        <v>266</v>
      </c>
      <c r="D66" s="3">
        <v>1995</v>
      </c>
      <c r="E66" s="3" t="s">
        <v>318</v>
      </c>
      <c r="F66" s="3" t="s">
        <v>1</v>
      </c>
      <c r="G66" s="8" t="s">
        <v>405</v>
      </c>
      <c r="H66" s="1"/>
    </row>
    <row r="68" ht="15">
      <c r="A68" s="2" t="s">
        <v>330</v>
      </c>
    </row>
    <row r="69" spans="1:8" ht="15">
      <c r="A69" s="3" t="s">
        <v>323</v>
      </c>
      <c r="B69" s="3" t="s">
        <v>324</v>
      </c>
      <c r="C69" s="3" t="s">
        <v>325</v>
      </c>
      <c r="D69" s="3" t="s">
        <v>326</v>
      </c>
      <c r="E69" s="3" t="s">
        <v>327</v>
      </c>
      <c r="F69" s="3" t="s">
        <v>328</v>
      </c>
      <c r="G69" s="3" t="s">
        <v>329</v>
      </c>
      <c r="H69" s="5" t="s">
        <v>414</v>
      </c>
    </row>
    <row r="70" spans="1:8" ht="15">
      <c r="A70" s="3">
        <v>1</v>
      </c>
      <c r="B70" s="3"/>
      <c r="C70" s="3" t="s">
        <v>261</v>
      </c>
      <c r="D70" s="3">
        <v>1995</v>
      </c>
      <c r="E70" s="3" t="s">
        <v>318</v>
      </c>
      <c r="F70" s="3" t="s">
        <v>8</v>
      </c>
      <c r="G70" s="8">
        <v>9.641203703703704E-05</v>
      </c>
      <c r="H70" s="1">
        <v>5</v>
      </c>
    </row>
    <row r="71" spans="1:8" ht="15">
      <c r="A71" s="3">
        <v>2</v>
      </c>
      <c r="B71" s="3"/>
      <c r="C71" s="5" t="s">
        <v>397</v>
      </c>
      <c r="D71" s="5">
        <v>1995</v>
      </c>
      <c r="E71" s="5" t="s">
        <v>381</v>
      </c>
      <c r="F71" s="5" t="s">
        <v>8</v>
      </c>
      <c r="G71" s="8">
        <v>9.733796296296296E-05</v>
      </c>
      <c r="H71" s="1">
        <v>4</v>
      </c>
    </row>
    <row r="72" spans="1:8" ht="15">
      <c r="A72" s="3">
        <v>3</v>
      </c>
      <c r="B72" s="3"/>
      <c r="C72" s="3" t="s">
        <v>94</v>
      </c>
      <c r="D72" s="3">
        <v>1995</v>
      </c>
      <c r="E72" s="3" t="s">
        <v>92</v>
      </c>
      <c r="F72" s="3" t="s">
        <v>8</v>
      </c>
      <c r="G72" s="8">
        <v>9.780092592592592E-05</v>
      </c>
      <c r="H72" s="1">
        <v>3</v>
      </c>
    </row>
    <row r="73" spans="1:8" ht="15">
      <c r="A73" s="3">
        <v>4</v>
      </c>
      <c r="B73" s="3"/>
      <c r="C73" s="3" t="s">
        <v>200</v>
      </c>
      <c r="D73" s="3">
        <v>1995</v>
      </c>
      <c r="E73" s="3" t="s">
        <v>198</v>
      </c>
      <c r="F73" s="3" t="s">
        <v>8</v>
      </c>
      <c r="G73" s="8">
        <v>9.930555555555555E-05</v>
      </c>
      <c r="H73" s="1">
        <v>2</v>
      </c>
    </row>
    <row r="74" spans="1:8" ht="15">
      <c r="A74" s="3">
        <v>5</v>
      </c>
      <c r="B74" s="3"/>
      <c r="C74" s="3" t="s">
        <v>7</v>
      </c>
      <c r="D74" s="3">
        <v>1996</v>
      </c>
      <c r="E74" s="3" t="s">
        <v>3</v>
      </c>
      <c r="F74" s="3" t="s">
        <v>8</v>
      </c>
      <c r="G74" s="8">
        <v>9.942129629629629E-05</v>
      </c>
      <c r="H74" s="1">
        <v>1</v>
      </c>
    </row>
    <row r="75" spans="1:8" ht="15">
      <c r="A75" s="3">
        <v>6</v>
      </c>
      <c r="B75" s="3"/>
      <c r="C75" s="3" t="s">
        <v>262</v>
      </c>
      <c r="D75" s="3">
        <v>1995</v>
      </c>
      <c r="E75" s="3" t="s">
        <v>318</v>
      </c>
      <c r="F75" s="3" t="s">
        <v>8</v>
      </c>
      <c r="G75" s="8">
        <v>0.00011898148148148147</v>
      </c>
      <c r="H75" s="1"/>
    </row>
    <row r="76" spans="1:8" ht="15">
      <c r="A76" s="3">
        <v>7</v>
      </c>
      <c r="B76" s="3"/>
      <c r="C76" s="5" t="s">
        <v>367</v>
      </c>
      <c r="D76" s="5">
        <v>1995</v>
      </c>
      <c r="E76" s="5" t="s">
        <v>166</v>
      </c>
      <c r="F76" s="5" t="s">
        <v>8</v>
      </c>
      <c r="G76" s="8">
        <v>0.00011944444444444447</v>
      </c>
      <c r="H76" s="1"/>
    </row>
    <row r="77" spans="1:8" ht="15">
      <c r="A77" s="3">
        <v>8</v>
      </c>
      <c r="B77" s="3"/>
      <c r="C77" s="3" t="s">
        <v>278</v>
      </c>
      <c r="D77" s="3">
        <v>1996</v>
      </c>
      <c r="E77" s="3" t="s">
        <v>151</v>
      </c>
      <c r="F77" s="3" t="s">
        <v>8</v>
      </c>
      <c r="G77" s="8">
        <v>0.00012094907407407406</v>
      </c>
      <c r="H77" s="1"/>
    </row>
    <row r="78" spans="1:8" ht="15">
      <c r="A78" s="3">
        <v>9</v>
      </c>
      <c r="B78" s="3"/>
      <c r="C78" s="5" t="s">
        <v>383</v>
      </c>
      <c r="D78" s="5">
        <v>1996</v>
      </c>
      <c r="E78" s="5" t="s">
        <v>381</v>
      </c>
      <c r="F78" s="5" t="s">
        <v>8</v>
      </c>
      <c r="G78" s="8">
        <v>0.0001289351851851852</v>
      </c>
      <c r="H78" s="1"/>
    </row>
    <row r="79" spans="1:8" ht="15">
      <c r="A79" s="3"/>
      <c r="B79" s="3"/>
      <c r="C79" s="3" t="s">
        <v>111</v>
      </c>
      <c r="D79" s="3">
        <v>1996</v>
      </c>
      <c r="E79" s="3" t="s">
        <v>110</v>
      </c>
      <c r="F79" s="3" t="s">
        <v>8</v>
      </c>
      <c r="G79" s="8" t="s">
        <v>405</v>
      </c>
      <c r="H79" s="1"/>
    </row>
    <row r="80" spans="1:8" ht="15">
      <c r="A80" s="3"/>
      <c r="B80" s="3"/>
      <c r="C80" s="3" t="s">
        <v>9</v>
      </c>
      <c r="D80" s="3">
        <v>1995</v>
      </c>
      <c r="E80" s="3" t="s">
        <v>3</v>
      </c>
      <c r="F80" s="3" t="s">
        <v>8</v>
      </c>
      <c r="G80" s="8" t="s">
        <v>405</v>
      </c>
      <c r="H80" s="1"/>
    </row>
    <row r="81" spans="1:8" ht="15">
      <c r="A81" s="3"/>
      <c r="B81" s="3"/>
      <c r="C81" s="3" t="s">
        <v>263</v>
      </c>
      <c r="D81" s="3">
        <v>1995</v>
      </c>
      <c r="E81" s="3" t="s">
        <v>318</v>
      </c>
      <c r="F81" s="3" t="s">
        <v>8</v>
      </c>
      <c r="G81" s="8" t="s">
        <v>405</v>
      </c>
      <c r="H81" s="1"/>
    </row>
  </sheetData>
  <printOptions/>
  <pageMargins left="0.75" right="0.75" top="1" bottom="1" header="0.5" footer="0.5"/>
  <pageSetup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60"/>
  <sheetViews>
    <sheetView view="pageBreakPreview" zoomScaleSheetLayoutView="100" workbookViewId="0" topLeftCell="A1">
      <selection activeCell="E49" sqref="E49"/>
    </sheetView>
  </sheetViews>
  <sheetFormatPr defaultColWidth="9.00390625" defaultRowHeight="12.75"/>
  <cols>
    <col min="1" max="1" width="5.00390625" style="0" customWidth="1"/>
    <col min="2" max="2" width="6.25390625" style="0" customWidth="1"/>
    <col min="3" max="3" width="25.875" style="0" bestFit="1" customWidth="1"/>
    <col min="4" max="4" width="7.875" style="0" customWidth="1"/>
    <col min="5" max="5" width="32.00390625" style="0" customWidth="1"/>
    <col min="6" max="6" width="11.25390625" style="0" bestFit="1" customWidth="1"/>
    <col min="7" max="7" width="11.625" style="0" bestFit="1" customWidth="1"/>
    <col min="8" max="8" width="2.875" style="0" customWidth="1"/>
  </cols>
  <sheetData>
    <row r="8" ht="15">
      <c r="A8" s="2" t="s">
        <v>334</v>
      </c>
    </row>
    <row r="9" spans="1:8" ht="15">
      <c r="A9" s="3" t="s">
        <v>323</v>
      </c>
      <c r="B9" s="3" t="s">
        <v>324</v>
      </c>
      <c r="C9" s="3" t="s">
        <v>325</v>
      </c>
      <c r="D9" s="3" t="s">
        <v>326</v>
      </c>
      <c r="E9" s="3" t="s">
        <v>327</v>
      </c>
      <c r="F9" s="3" t="s">
        <v>328</v>
      </c>
      <c r="G9" s="3" t="s">
        <v>329</v>
      </c>
      <c r="H9" s="5" t="s">
        <v>414</v>
      </c>
    </row>
    <row r="10" spans="1:8" ht="15">
      <c r="A10" s="1">
        <v>1</v>
      </c>
      <c r="B10" s="1">
        <v>186</v>
      </c>
      <c r="C10" s="3" t="s">
        <v>182</v>
      </c>
      <c r="D10" s="3">
        <v>1993</v>
      </c>
      <c r="E10" s="3" t="s">
        <v>183</v>
      </c>
      <c r="F10" s="3" t="s">
        <v>11</v>
      </c>
      <c r="G10" s="12">
        <v>0.0001304398148148148</v>
      </c>
      <c r="H10" s="1">
        <v>10</v>
      </c>
    </row>
    <row r="11" spans="1:8" ht="15">
      <c r="A11" s="1">
        <v>2</v>
      </c>
      <c r="B11" s="1">
        <v>190</v>
      </c>
      <c r="C11" s="3" t="s">
        <v>201</v>
      </c>
      <c r="D11" s="3">
        <v>1993</v>
      </c>
      <c r="E11" s="3" t="s">
        <v>198</v>
      </c>
      <c r="F11" s="3" t="s">
        <v>11</v>
      </c>
      <c r="G11" s="12">
        <v>0.00013275462962962964</v>
      </c>
      <c r="H11" s="1">
        <v>9</v>
      </c>
    </row>
    <row r="12" spans="1:8" ht="15">
      <c r="A12" s="1">
        <v>3</v>
      </c>
      <c r="B12" s="1">
        <v>189</v>
      </c>
      <c r="C12" s="3" t="s">
        <v>202</v>
      </c>
      <c r="D12" s="3">
        <v>1993</v>
      </c>
      <c r="E12" s="3" t="s">
        <v>198</v>
      </c>
      <c r="F12" s="3" t="s">
        <v>11</v>
      </c>
      <c r="G12" s="12">
        <v>0.00013402777777777778</v>
      </c>
      <c r="H12" s="1">
        <v>8</v>
      </c>
    </row>
    <row r="13" spans="1:8" ht="15">
      <c r="A13" s="1">
        <v>4</v>
      </c>
      <c r="B13" s="1">
        <v>180</v>
      </c>
      <c r="C13" s="3" t="s">
        <v>168</v>
      </c>
      <c r="D13" s="3">
        <v>1994</v>
      </c>
      <c r="E13" s="3" t="s">
        <v>166</v>
      </c>
      <c r="F13" s="3" t="s">
        <v>11</v>
      </c>
      <c r="G13" s="12">
        <v>0.00014131944444444446</v>
      </c>
      <c r="H13" s="1">
        <v>7</v>
      </c>
    </row>
    <row r="14" spans="1:8" ht="15">
      <c r="A14" s="1">
        <v>5</v>
      </c>
      <c r="B14" s="1">
        <v>176</v>
      </c>
      <c r="C14" s="3" t="s">
        <v>362</v>
      </c>
      <c r="D14" s="3">
        <v>1993</v>
      </c>
      <c r="E14" s="3" t="s">
        <v>92</v>
      </c>
      <c r="F14" s="3" t="s">
        <v>11</v>
      </c>
      <c r="G14" s="12">
        <v>0.00014236111111111112</v>
      </c>
      <c r="H14" s="1">
        <v>6</v>
      </c>
    </row>
    <row r="15" spans="1:8" ht="15">
      <c r="A15" s="1">
        <v>6</v>
      </c>
      <c r="B15" s="1">
        <v>192</v>
      </c>
      <c r="C15" s="3" t="s">
        <v>364</v>
      </c>
      <c r="D15" s="3">
        <v>1994</v>
      </c>
      <c r="E15" s="3" t="s">
        <v>198</v>
      </c>
      <c r="F15" s="3" t="s">
        <v>11</v>
      </c>
      <c r="G15" s="12">
        <v>0.0001425925925925926</v>
      </c>
      <c r="H15" s="1">
        <v>5</v>
      </c>
    </row>
    <row r="16" spans="1:8" ht="15">
      <c r="A16" s="1">
        <v>7</v>
      </c>
      <c r="B16" s="1">
        <v>158</v>
      </c>
      <c r="C16" s="3" t="s">
        <v>129</v>
      </c>
      <c r="D16" s="3">
        <v>1993</v>
      </c>
      <c r="E16" s="3" t="s">
        <v>130</v>
      </c>
      <c r="F16" s="3" t="s">
        <v>11</v>
      </c>
      <c r="G16" s="12">
        <v>0.00014421296296296298</v>
      </c>
      <c r="H16" s="1">
        <v>4</v>
      </c>
    </row>
    <row r="17" spans="1:8" ht="15">
      <c r="A17" s="1">
        <v>8</v>
      </c>
      <c r="B17" s="1">
        <v>185</v>
      </c>
      <c r="C17" s="3" t="s">
        <v>184</v>
      </c>
      <c r="D17" s="3">
        <v>1994</v>
      </c>
      <c r="E17" s="3" t="s">
        <v>183</v>
      </c>
      <c r="F17" s="3" t="s">
        <v>11</v>
      </c>
      <c r="G17" s="12">
        <v>0.0001454861111111111</v>
      </c>
      <c r="H17" s="1">
        <v>3</v>
      </c>
    </row>
    <row r="18" spans="1:8" ht="15">
      <c r="A18" s="1">
        <v>9</v>
      </c>
      <c r="B18" s="1">
        <v>164</v>
      </c>
      <c r="C18" s="3" t="s">
        <v>257</v>
      </c>
      <c r="D18" s="3">
        <v>1994</v>
      </c>
      <c r="E18" s="3" t="s">
        <v>318</v>
      </c>
      <c r="F18" s="3" t="s">
        <v>11</v>
      </c>
      <c r="G18" s="12">
        <v>0.00015358796296296296</v>
      </c>
      <c r="H18" s="1">
        <v>2</v>
      </c>
    </row>
    <row r="19" spans="1:8" ht="15">
      <c r="A19" s="1">
        <v>10</v>
      </c>
      <c r="B19" s="1">
        <v>179</v>
      </c>
      <c r="C19" s="3" t="s">
        <v>169</v>
      </c>
      <c r="D19" s="3">
        <v>1993</v>
      </c>
      <c r="E19" s="3" t="s">
        <v>166</v>
      </c>
      <c r="F19" s="3" t="s">
        <v>11</v>
      </c>
      <c r="G19" s="12">
        <v>0.00015462962962962962</v>
      </c>
      <c r="H19" s="1">
        <v>1</v>
      </c>
    </row>
    <row r="20" spans="1:8" ht="15">
      <c r="A20" s="1">
        <v>11</v>
      </c>
      <c r="B20" s="7">
        <v>159</v>
      </c>
      <c r="C20" s="3" t="s">
        <v>396</v>
      </c>
      <c r="D20" s="3">
        <v>1994</v>
      </c>
      <c r="E20" s="3" t="s">
        <v>381</v>
      </c>
      <c r="F20" s="3" t="s">
        <v>11</v>
      </c>
      <c r="G20" s="12">
        <v>0.0001634259259259259</v>
      </c>
      <c r="H20" s="1"/>
    </row>
    <row r="21" spans="1:8" ht="15">
      <c r="A21" s="1">
        <v>12</v>
      </c>
      <c r="B21" s="1">
        <v>169</v>
      </c>
      <c r="C21" s="3" t="s">
        <v>185</v>
      </c>
      <c r="D21" s="3">
        <v>1993</v>
      </c>
      <c r="E21" s="3" t="s">
        <v>363</v>
      </c>
      <c r="F21" s="3" t="s">
        <v>11</v>
      </c>
      <c r="G21" s="12">
        <v>0.00016550925925925926</v>
      </c>
      <c r="H21" s="1"/>
    </row>
    <row r="22" spans="1:8" ht="15">
      <c r="A22" s="1">
        <v>13</v>
      </c>
      <c r="B22" s="1">
        <v>178</v>
      </c>
      <c r="C22" s="3" t="s">
        <v>170</v>
      </c>
      <c r="D22" s="3">
        <v>1993</v>
      </c>
      <c r="E22" s="3" t="s">
        <v>166</v>
      </c>
      <c r="F22" s="3" t="s">
        <v>11</v>
      </c>
      <c r="G22" s="12">
        <v>0.00021342592592592594</v>
      </c>
      <c r="H22" s="1"/>
    </row>
    <row r="23" spans="1:8" ht="15">
      <c r="A23" s="1">
        <v>14</v>
      </c>
      <c r="B23" s="1">
        <v>175</v>
      </c>
      <c r="C23" s="3" t="s">
        <v>296</v>
      </c>
      <c r="D23" s="3">
        <v>1993</v>
      </c>
      <c r="E23" s="3" t="s">
        <v>290</v>
      </c>
      <c r="F23" s="3" t="s">
        <v>11</v>
      </c>
      <c r="G23" s="12">
        <v>0.00021493055555555556</v>
      </c>
      <c r="H23" s="1"/>
    </row>
    <row r="24" spans="1:8" ht="15">
      <c r="A24" s="1">
        <v>15</v>
      </c>
      <c r="B24" s="1">
        <v>177</v>
      </c>
      <c r="C24" s="3" t="s">
        <v>171</v>
      </c>
      <c r="D24" s="3">
        <v>1993</v>
      </c>
      <c r="E24" s="3" t="s">
        <v>166</v>
      </c>
      <c r="F24" s="3" t="s">
        <v>11</v>
      </c>
      <c r="G24" s="12">
        <v>0.0002217592592592593</v>
      </c>
      <c r="H24" s="1"/>
    </row>
    <row r="25" spans="1:8" ht="15">
      <c r="A25" s="1">
        <v>16</v>
      </c>
      <c r="B25" s="1">
        <v>174</v>
      </c>
      <c r="C25" s="3" t="s">
        <v>298</v>
      </c>
      <c r="D25" s="3">
        <v>1994</v>
      </c>
      <c r="E25" s="3" t="s">
        <v>290</v>
      </c>
      <c r="F25" s="3" t="s">
        <v>11</v>
      </c>
      <c r="G25" s="12">
        <v>0.00024328703703703706</v>
      </c>
      <c r="H25" s="1"/>
    </row>
    <row r="26" spans="1:8" ht="15">
      <c r="A26" s="1"/>
      <c r="B26" s="1"/>
      <c r="C26" s="3" t="s">
        <v>308</v>
      </c>
      <c r="D26" s="3">
        <v>1994</v>
      </c>
      <c r="E26" s="3" t="s">
        <v>290</v>
      </c>
      <c r="F26" s="3" t="s">
        <v>11</v>
      </c>
      <c r="G26" s="12" t="s">
        <v>359</v>
      </c>
      <c r="H26" s="1"/>
    </row>
    <row r="27" spans="1:8" ht="15">
      <c r="A27" s="1"/>
      <c r="B27" s="1"/>
      <c r="C27" s="3" t="s">
        <v>297</v>
      </c>
      <c r="D27" s="3">
        <v>1993</v>
      </c>
      <c r="E27" s="3" t="s">
        <v>290</v>
      </c>
      <c r="F27" s="3" t="s">
        <v>11</v>
      </c>
      <c r="G27" s="12" t="s">
        <v>359</v>
      </c>
      <c r="H27" s="1"/>
    </row>
    <row r="28" spans="1:8" ht="15">
      <c r="A28" s="1"/>
      <c r="B28" s="1"/>
      <c r="C28" s="3" t="s">
        <v>12</v>
      </c>
      <c r="D28" s="3">
        <v>1993</v>
      </c>
      <c r="E28" s="3" t="s">
        <v>3</v>
      </c>
      <c r="F28" s="3" t="s">
        <v>11</v>
      </c>
      <c r="G28" s="12" t="s">
        <v>359</v>
      </c>
      <c r="H28" s="1"/>
    </row>
    <row r="29" spans="1:8" ht="15">
      <c r="A29" s="1"/>
      <c r="B29" s="1"/>
      <c r="C29" s="3" t="s">
        <v>204</v>
      </c>
      <c r="D29" s="3">
        <v>1993</v>
      </c>
      <c r="E29" s="3" t="s">
        <v>198</v>
      </c>
      <c r="F29" s="3" t="s">
        <v>11</v>
      </c>
      <c r="G29" s="12" t="s">
        <v>359</v>
      </c>
      <c r="H29" s="1"/>
    </row>
    <row r="30" spans="1:8" ht="15">
      <c r="A30" s="1"/>
      <c r="B30" s="1"/>
      <c r="C30" s="3" t="s">
        <v>260</v>
      </c>
      <c r="D30" s="3">
        <v>1994</v>
      </c>
      <c r="E30" s="3" t="s">
        <v>318</v>
      </c>
      <c r="F30" s="3" t="s">
        <v>11</v>
      </c>
      <c r="G30" s="12" t="s">
        <v>359</v>
      </c>
      <c r="H30" s="1"/>
    </row>
    <row r="31" spans="1:8" ht="15">
      <c r="A31" s="1"/>
      <c r="B31" s="1"/>
      <c r="C31" s="3" t="s">
        <v>226</v>
      </c>
      <c r="D31" s="3">
        <v>1994</v>
      </c>
      <c r="E31" s="3" t="s">
        <v>227</v>
      </c>
      <c r="F31" s="3" t="s">
        <v>11</v>
      </c>
      <c r="G31" s="12" t="s">
        <v>359</v>
      </c>
      <c r="H31" s="1"/>
    </row>
    <row r="32" spans="1:8" ht="15">
      <c r="A32" s="1"/>
      <c r="B32" s="1"/>
      <c r="C32" s="3" t="s">
        <v>258</v>
      </c>
      <c r="D32" s="3">
        <v>1994</v>
      </c>
      <c r="E32" s="3" t="s">
        <v>318</v>
      </c>
      <c r="F32" s="3" t="s">
        <v>11</v>
      </c>
      <c r="G32" s="12" t="s">
        <v>359</v>
      </c>
      <c r="H32" s="1"/>
    </row>
    <row r="33" spans="1:8" ht="15">
      <c r="A33" s="1"/>
      <c r="B33" s="1">
        <v>170</v>
      </c>
      <c r="C33" s="3" t="s">
        <v>10</v>
      </c>
      <c r="D33" s="3">
        <v>1993</v>
      </c>
      <c r="E33" s="3" t="s">
        <v>3</v>
      </c>
      <c r="F33" s="3" t="s">
        <v>11</v>
      </c>
      <c r="G33" s="12" t="s">
        <v>359</v>
      </c>
      <c r="H33" s="1"/>
    </row>
    <row r="34" spans="1:8" ht="15">
      <c r="A34" s="1"/>
      <c r="B34" s="1"/>
      <c r="C34" s="3" t="s">
        <v>203</v>
      </c>
      <c r="D34" s="3">
        <v>1993</v>
      </c>
      <c r="E34" s="3" t="s">
        <v>198</v>
      </c>
      <c r="F34" s="3" t="s">
        <v>11</v>
      </c>
      <c r="G34" s="12" t="s">
        <v>359</v>
      </c>
      <c r="H34" s="1"/>
    </row>
    <row r="35" spans="1:8" ht="15">
      <c r="A35" s="1"/>
      <c r="B35" s="1"/>
      <c r="C35" s="3" t="s">
        <v>259</v>
      </c>
      <c r="D35" s="3">
        <v>1993</v>
      </c>
      <c r="E35" s="3" t="s">
        <v>318</v>
      </c>
      <c r="F35" s="3" t="s">
        <v>11</v>
      </c>
      <c r="G35" s="12" t="s">
        <v>359</v>
      </c>
      <c r="H35" s="1"/>
    </row>
    <row r="37" ht="15">
      <c r="A37" s="2" t="s">
        <v>335</v>
      </c>
    </row>
    <row r="38" spans="1:8" ht="15">
      <c r="A38" s="3" t="s">
        <v>323</v>
      </c>
      <c r="B38" s="3" t="s">
        <v>324</v>
      </c>
      <c r="C38" s="3" t="s">
        <v>325</v>
      </c>
      <c r="D38" s="3" t="s">
        <v>326</v>
      </c>
      <c r="E38" s="3" t="s">
        <v>327</v>
      </c>
      <c r="F38" s="3" t="s">
        <v>328</v>
      </c>
      <c r="G38" s="3" t="s">
        <v>329</v>
      </c>
      <c r="H38" s="5" t="s">
        <v>414</v>
      </c>
    </row>
    <row r="39" spans="1:8" ht="15">
      <c r="A39" s="3">
        <v>1</v>
      </c>
      <c r="B39" s="3">
        <v>160</v>
      </c>
      <c r="C39" s="3" t="s">
        <v>265</v>
      </c>
      <c r="D39" s="3">
        <v>1993</v>
      </c>
      <c r="E39" s="3" t="s">
        <v>318</v>
      </c>
      <c r="F39" s="3" t="s">
        <v>14</v>
      </c>
      <c r="G39" s="8">
        <v>0.0001087962962962963</v>
      </c>
      <c r="H39" s="1">
        <v>10</v>
      </c>
    </row>
    <row r="40" spans="1:8" ht="15">
      <c r="A40" s="3">
        <v>2</v>
      </c>
      <c r="B40" s="3">
        <v>184</v>
      </c>
      <c r="C40" s="3" t="s">
        <v>412</v>
      </c>
      <c r="D40" s="3">
        <v>1993</v>
      </c>
      <c r="E40" s="3" t="s">
        <v>183</v>
      </c>
      <c r="F40" s="3" t="s">
        <v>14</v>
      </c>
      <c r="G40" s="8">
        <v>0.0001099537037037037</v>
      </c>
      <c r="H40" s="1">
        <v>9</v>
      </c>
    </row>
    <row r="41" spans="1:8" ht="15">
      <c r="A41" s="3">
        <v>3</v>
      </c>
      <c r="B41" s="3">
        <v>171</v>
      </c>
      <c r="C41" s="3" t="s">
        <v>13</v>
      </c>
      <c r="D41" s="3">
        <v>1993</v>
      </c>
      <c r="E41" s="3" t="s">
        <v>3</v>
      </c>
      <c r="F41" s="3" t="s">
        <v>14</v>
      </c>
      <c r="G41" s="8">
        <v>0.0001164351851851852</v>
      </c>
      <c r="H41" s="1">
        <v>8</v>
      </c>
    </row>
    <row r="42" spans="1:8" ht="15">
      <c r="A42" s="3">
        <v>4</v>
      </c>
      <c r="B42" s="5">
        <v>166</v>
      </c>
      <c r="C42" s="5" t="s">
        <v>377</v>
      </c>
      <c r="D42" s="5">
        <v>1993</v>
      </c>
      <c r="E42" s="5" t="s">
        <v>376</v>
      </c>
      <c r="F42" s="5" t="s">
        <v>14</v>
      </c>
      <c r="G42" s="8">
        <v>0.00011712962962962963</v>
      </c>
      <c r="H42" s="1">
        <v>7</v>
      </c>
    </row>
    <row r="43" spans="1:8" ht="15">
      <c r="A43" s="3">
        <v>5</v>
      </c>
      <c r="B43" s="3">
        <v>157</v>
      </c>
      <c r="C43" s="3" t="s">
        <v>404</v>
      </c>
      <c r="D43" s="3">
        <v>1993</v>
      </c>
      <c r="E43" s="3" t="s">
        <v>217</v>
      </c>
      <c r="F43" s="3" t="s">
        <v>14</v>
      </c>
      <c r="G43" s="8">
        <v>0.00011840277777777778</v>
      </c>
      <c r="H43" s="1">
        <v>6</v>
      </c>
    </row>
    <row r="44" spans="1:8" ht="15">
      <c r="A44" s="3">
        <v>6</v>
      </c>
      <c r="B44" s="3">
        <v>173</v>
      </c>
      <c r="C44" s="3" t="s">
        <v>108</v>
      </c>
      <c r="D44" s="3">
        <v>1993</v>
      </c>
      <c r="E44" s="3" t="s">
        <v>105</v>
      </c>
      <c r="F44" s="3" t="s">
        <v>14</v>
      </c>
      <c r="G44" s="8">
        <v>0.00011921296296296299</v>
      </c>
      <c r="H44" s="1">
        <v>5</v>
      </c>
    </row>
    <row r="45" spans="1:8" ht="15">
      <c r="A45" s="3">
        <v>7</v>
      </c>
      <c r="B45" s="3">
        <v>172</v>
      </c>
      <c r="C45" s="3" t="s">
        <v>15</v>
      </c>
      <c r="D45" s="3">
        <v>1994</v>
      </c>
      <c r="E45" s="3" t="s">
        <v>3</v>
      </c>
      <c r="F45" s="3" t="s">
        <v>14</v>
      </c>
      <c r="G45" s="8">
        <v>0.0001193287037037037</v>
      </c>
      <c r="H45" s="1">
        <v>4</v>
      </c>
    </row>
    <row r="46" spans="1:8" ht="15">
      <c r="A46" s="3">
        <v>8</v>
      </c>
      <c r="B46" s="3">
        <v>104</v>
      </c>
      <c r="C46" s="3" t="s">
        <v>220</v>
      </c>
      <c r="D46" s="3">
        <v>1993</v>
      </c>
      <c r="E46" s="3" t="s">
        <v>217</v>
      </c>
      <c r="F46" s="3" t="s">
        <v>14</v>
      </c>
      <c r="G46" s="8">
        <v>0.00011944444444444447</v>
      </c>
      <c r="H46" s="1">
        <v>3</v>
      </c>
    </row>
    <row r="47" spans="1:8" ht="15">
      <c r="A47" s="3">
        <v>9</v>
      </c>
      <c r="B47" s="3">
        <v>191</v>
      </c>
      <c r="C47" s="3" t="s">
        <v>205</v>
      </c>
      <c r="D47" s="3">
        <v>1994</v>
      </c>
      <c r="E47" s="3" t="s">
        <v>198</v>
      </c>
      <c r="F47" s="3" t="s">
        <v>14</v>
      </c>
      <c r="G47" s="8">
        <v>0.00011956018518518518</v>
      </c>
      <c r="H47" s="1">
        <v>2</v>
      </c>
    </row>
    <row r="48" spans="1:8" ht="15">
      <c r="A48" s="3">
        <v>10</v>
      </c>
      <c r="B48" s="3">
        <v>188</v>
      </c>
      <c r="C48" s="3" t="s">
        <v>206</v>
      </c>
      <c r="D48" s="3">
        <v>1993</v>
      </c>
      <c r="E48" s="3" t="s">
        <v>198</v>
      </c>
      <c r="F48" s="3" t="s">
        <v>14</v>
      </c>
      <c r="G48" s="8">
        <v>0.00012071759259259261</v>
      </c>
      <c r="H48" s="1">
        <v>1</v>
      </c>
    </row>
    <row r="49" spans="1:8" ht="15">
      <c r="A49" s="3">
        <v>11</v>
      </c>
      <c r="B49" s="3">
        <v>183</v>
      </c>
      <c r="C49" s="3" t="s">
        <v>165</v>
      </c>
      <c r="D49" s="3">
        <v>1994</v>
      </c>
      <c r="E49" s="3" t="s">
        <v>166</v>
      </c>
      <c r="F49" s="3" t="s">
        <v>14</v>
      </c>
      <c r="G49" s="8">
        <v>0.00012789351851851853</v>
      </c>
      <c r="H49" s="1"/>
    </row>
    <row r="50" spans="1:8" ht="15">
      <c r="A50" s="3">
        <v>12</v>
      </c>
      <c r="B50" s="5">
        <v>165</v>
      </c>
      <c r="C50" s="5" t="s">
        <v>375</v>
      </c>
      <c r="D50" s="5">
        <v>1994</v>
      </c>
      <c r="E50" s="5" t="s">
        <v>376</v>
      </c>
      <c r="F50" s="5" t="s">
        <v>14</v>
      </c>
      <c r="G50" s="8">
        <v>0.00012800925925925927</v>
      </c>
      <c r="H50" s="1"/>
    </row>
    <row r="51" spans="1:8" ht="15">
      <c r="A51" s="3">
        <v>13</v>
      </c>
      <c r="B51" s="3">
        <v>161</v>
      </c>
      <c r="C51" s="3" t="s">
        <v>264</v>
      </c>
      <c r="D51" s="3">
        <v>1994</v>
      </c>
      <c r="E51" s="3" t="s">
        <v>318</v>
      </c>
      <c r="F51" s="3" t="s">
        <v>14</v>
      </c>
      <c r="G51" s="8">
        <v>0.00012847222222222223</v>
      </c>
      <c r="H51" s="1"/>
    </row>
    <row r="52" spans="1:8" ht="15">
      <c r="A52" s="3">
        <v>14</v>
      </c>
      <c r="B52" s="3">
        <v>187</v>
      </c>
      <c r="C52" s="5" t="s">
        <v>351</v>
      </c>
      <c r="D52" s="5">
        <v>1993</v>
      </c>
      <c r="E52" s="5" t="s">
        <v>352</v>
      </c>
      <c r="F52" s="5" t="s">
        <v>14</v>
      </c>
      <c r="G52" s="8">
        <v>0.00012916666666666667</v>
      </c>
      <c r="H52" s="1"/>
    </row>
    <row r="53" spans="1:8" ht="15">
      <c r="A53" s="3">
        <v>15</v>
      </c>
      <c r="B53" s="3">
        <v>181</v>
      </c>
      <c r="C53" s="5" t="s">
        <v>350</v>
      </c>
      <c r="D53" s="5">
        <v>1993</v>
      </c>
      <c r="E53" s="5" t="s">
        <v>166</v>
      </c>
      <c r="F53" s="3" t="s">
        <v>14</v>
      </c>
      <c r="G53" s="8">
        <v>0.0001388888888888889</v>
      </c>
      <c r="H53" s="1"/>
    </row>
    <row r="54" spans="1:8" ht="15">
      <c r="A54" s="3">
        <v>16</v>
      </c>
      <c r="B54" s="5">
        <v>167</v>
      </c>
      <c r="C54" s="5" t="s">
        <v>378</v>
      </c>
      <c r="D54" s="5">
        <v>1994</v>
      </c>
      <c r="E54" s="5" t="s">
        <v>376</v>
      </c>
      <c r="F54" s="5" t="s">
        <v>14</v>
      </c>
      <c r="G54" s="8">
        <v>0.0001412037037037037</v>
      </c>
      <c r="H54" s="1"/>
    </row>
    <row r="55" spans="1:8" ht="15">
      <c r="A55" s="3">
        <v>17</v>
      </c>
      <c r="B55" s="3">
        <v>168</v>
      </c>
      <c r="C55" s="3" t="s">
        <v>186</v>
      </c>
      <c r="D55" s="3">
        <v>1994</v>
      </c>
      <c r="E55" s="3" t="s">
        <v>358</v>
      </c>
      <c r="F55" s="3" t="s">
        <v>14</v>
      </c>
      <c r="G55" s="8">
        <v>0.00019108796296296297</v>
      </c>
      <c r="H55" s="1"/>
    </row>
    <row r="56" spans="1:8" ht="15">
      <c r="A56" s="3"/>
      <c r="B56" s="3"/>
      <c r="C56" s="3" t="s">
        <v>143</v>
      </c>
      <c r="D56" s="3">
        <v>1993</v>
      </c>
      <c r="E56" s="3" t="s">
        <v>142</v>
      </c>
      <c r="F56" s="3" t="s">
        <v>14</v>
      </c>
      <c r="G56" s="8" t="s">
        <v>361</v>
      </c>
      <c r="H56" s="1"/>
    </row>
    <row r="57" spans="1:8" ht="15">
      <c r="A57" s="3"/>
      <c r="B57" s="3"/>
      <c r="C57" s="3" t="s">
        <v>95</v>
      </c>
      <c r="D57" s="3">
        <v>1994</v>
      </c>
      <c r="E57" s="3" t="s">
        <v>92</v>
      </c>
      <c r="F57" s="3" t="s">
        <v>14</v>
      </c>
      <c r="G57" s="8" t="s">
        <v>361</v>
      </c>
      <c r="H57" s="1"/>
    </row>
    <row r="58" spans="1:8" ht="15">
      <c r="A58" s="3"/>
      <c r="B58" s="3"/>
      <c r="C58" s="3" t="s">
        <v>83</v>
      </c>
      <c r="D58" s="3">
        <v>1993</v>
      </c>
      <c r="E58" s="3" t="s">
        <v>84</v>
      </c>
      <c r="F58" s="3" t="s">
        <v>14</v>
      </c>
      <c r="G58" s="8" t="s">
        <v>361</v>
      </c>
      <c r="H58" s="1"/>
    </row>
    <row r="59" spans="1:8" ht="15">
      <c r="A59" s="3"/>
      <c r="B59" s="3">
        <v>182</v>
      </c>
      <c r="C59" s="3" t="s">
        <v>167</v>
      </c>
      <c r="D59" s="3">
        <v>1994</v>
      </c>
      <c r="E59" s="3" t="s">
        <v>166</v>
      </c>
      <c r="F59" s="3" t="s">
        <v>14</v>
      </c>
      <c r="G59" s="8" t="s">
        <v>361</v>
      </c>
      <c r="H59" s="1"/>
    </row>
    <row r="60" spans="1:8" ht="15">
      <c r="A60" s="3"/>
      <c r="B60" s="3"/>
      <c r="C60" s="3" t="s">
        <v>16</v>
      </c>
      <c r="D60" s="3">
        <v>1994</v>
      </c>
      <c r="E60" s="3" t="s">
        <v>3</v>
      </c>
      <c r="F60" s="3" t="s">
        <v>14</v>
      </c>
      <c r="G60" s="8" t="s">
        <v>361</v>
      </c>
      <c r="H60" s="1"/>
    </row>
  </sheetData>
  <printOptions/>
  <pageMargins left="0.25" right="0.39" top="1" bottom="1" header="0.5" footer="0.5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34"/>
  <sheetViews>
    <sheetView view="pageBreakPreview" zoomScale="60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7.125" style="0" customWidth="1"/>
    <col min="3" max="3" width="23.125" style="0" bestFit="1" customWidth="1"/>
    <col min="4" max="4" width="9.25390625" style="0" bestFit="1" customWidth="1"/>
    <col min="5" max="5" width="39.75390625" style="0" bestFit="1" customWidth="1"/>
    <col min="6" max="6" width="7.375" style="0" customWidth="1"/>
    <col min="7" max="7" width="11.625" style="0" bestFit="1" customWidth="1"/>
    <col min="8" max="8" width="3.375" style="0" customWidth="1"/>
  </cols>
  <sheetData>
    <row r="8" spans="1:7" ht="15.75">
      <c r="A8" s="19" t="s">
        <v>339</v>
      </c>
      <c r="G8" s="15"/>
    </row>
    <row r="9" spans="1:8" ht="15">
      <c r="A9" s="3" t="s">
        <v>323</v>
      </c>
      <c r="B9" s="3" t="s">
        <v>324</v>
      </c>
      <c r="C9" s="3" t="s">
        <v>325</v>
      </c>
      <c r="D9" s="3" t="s">
        <v>326</v>
      </c>
      <c r="E9" s="3" t="s">
        <v>327</v>
      </c>
      <c r="F9" s="3" t="s">
        <v>328</v>
      </c>
      <c r="G9" s="16" t="s">
        <v>329</v>
      </c>
      <c r="H9" s="1"/>
    </row>
    <row r="10" spans="1:8" ht="15">
      <c r="A10" s="3">
        <v>1</v>
      </c>
      <c r="B10" s="3">
        <v>83</v>
      </c>
      <c r="C10" s="3" t="s">
        <v>274</v>
      </c>
      <c r="D10" s="3">
        <v>1989</v>
      </c>
      <c r="E10" s="3" t="s">
        <v>275</v>
      </c>
      <c r="F10" s="3" t="s">
        <v>49</v>
      </c>
      <c r="G10" s="13">
        <v>0.0005958333333333333</v>
      </c>
      <c r="H10" s="1">
        <v>10</v>
      </c>
    </row>
    <row r="11" spans="1:8" ht="15">
      <c r="A11" s="3">
        <v>2</v>
      </c>
      <c r="B11" s="3">
        <v>104</v>
      </c>
      <c r="C11" s="3" t="s">
        <v>279</v>
      </c>
      <c r="D11" s="3">
        <v>1990</v>
      </c>
      <c r="E11" s="3" t="s">
        <v>280</v>
      </c>
      <c r="F11" s="3" t="s">
        <v>49</v>
      </c>
      <c r="G11" s="13">
        <v>0.0006175925925925925</v>
      </c>
      <c r="H11" s="1">
        <v>9</v>
      </c>
    </row>
    <row r="12" spans="1:8" ht="15">
      <c r="A12" s="3">
        <v>3</v>
      </c>
      <c r="B12" s="3">
        <v>187</v>
      </c>
      <c r="C12" s="3" t="s">
        <v>75</v>
      </c>
      <c r="D12" s="3">
        <v>1990</v>
      </c>
      <c r="E12" s="3" t="s">
        <v>76</v>
      </c>
      <c r="F12" s="3" t="s">
        <v>49</v>
      </c>
      <c r="G12" s="13">
        <v>0.000619212962962963</v>
      </c>
      <c r="H12" s="1">
        <v>8</v>
      </c>
    </row>
    <row r="13" spans="1:8" ht="15">
      <c r="A13" s="3">
        <v>4</v>
      </c>
      <c r="B13" s="3">
        <v>163</v>
      </c>
      <c r="C13" s="3" t="s">
        <v>317</v>
      </c>
      <c r="D13" s="3">
        <v>1990</v>
      </c>
      <c r="E13" s="3" t="s">
        <v>318</v>
      </c>
      <c r="F13" s="3" t="s">
        <v>49</v>
      </c>
      <c r="G13" s="13">
        <v>0.0006506944444444444</v>
      </c>
      <c r="H13" s="1">
        <v>7</v>
      </c>
    </row>
    <row r="14" spans="1:8" ht="15">
      <c r="A14" s="3">
        <v>5</v>
      </c>
      <c r="B14" s="3">
        <v>172</v>
      </c>
      <c r="C14" s="3" t="s">
        <v>407</v>
      </c>
      <c r="D14" s="3">
        <v>1989</v>
      </c>
      <c r="E14" s="3" t="s">
        <v>408</v>
      </c>
      <c r="F14" s="3" t="s">
        <v>49</v>
      </c>
      <c r="G14" s="13">
        <v>0.0006518518518518518</v>
      </c>
      <c r="H14" s="1">
        <v>6</v>
      </c>
    </row>
    <row r="15" spans="1:8" ht="15">
      <c r="A15" s="3">
        <v>6</v>
      </c>
      <c r="B15" s="3">
        <v>155</v>
      </c>
      <c r="C15" s="3" t="s">
        <v>61</v>
      </c>
      <c r="D15" s="3">
        <v>1989</v>
      </c>
      <c r="E15" s="3" t="s">
        <v>62</v>
      </c>
      <c r="F15" s="3" t="s">
        <v>49</v>
      </c>
      <c r="G15" s="13">
        <v>0.0006542824074074074</v>
      </c>
      <c r="H15" s="1">
        <v>5</v>
      </c>
    </row>
    <row r="16" spans="1:8" ht="15">
      <c r="A16" s="3">
        <v>7</v>
      </c>
      <c r="B16" s="3">
        <v>143</v>
      </c>
      <c r="C16" s="3" t="s">
        <v>432</v>
      </c>
      <c r="D16" s="3">
        <v>1990</v>
      </c>
      <c r="E16" s="3" t="s">
        <v>282</v>
      </c>
      <c r="F16" s="3" t="s">
        <v>49</v>
      </c>
      <c r="G16" s="13">
        <v>0.000661111111111111</v>
      </c>
      <c r="H16" s="1">
        <v>4</v>
      </c>
    </row>
    <row r="17" spans="1:8" ht="15">
      <c r="A17" s="3">
        <v>8</v>
      </c>
      <c r="B17" s="3">
        <v>222</v>
      </c>
      <c r="C17" s="3" t="s">
        <v>101</v>
      </c>
      <c r="D17" s="3">
        <v>1990</v>
      </c>
      <c r="E17" s="3" t="s">
        <v>92</v>
      </c>
      <c r="F17" s="3" t="s">
        <v>49</v>
      </c>
      <c r="G17" s="13">
        <v>0.0006719907407407408</v>
      </c>
      <c r="H17" s="1">
        <v>3</v>
      </c>
    </row>
    <row r="18" spans="1:8" ht="15">
      <c r="A18" s="3">
        <v>9</v>
      </c>
      <c r="B18" s="3">
        <v>80</v>
      </c>
      <c r="C18" s="3" t="s">
        <v>473</v>
      </c>
      <c r="D18" s="3">
        <v>1989</v>
      </c>
      <c r="E18" s="3" t="s">
        <v>474</v>
      </c>
      <c r="F18" s="3" t="s">
        <v>49</v>
      </c>
      <c r="G18" s="13">
        <v>0.0006737268518518519</v>
      </c>
      <c r="H18" s="1">
        <v>2</v>
      </c>
    </row>
    <row r="19" spans="1:8" ht="15">
      <c r="A19" s="3">
        <v>10</v>
      </c>
      <c r="B19" s="3">
        <v>188</v>
      </c>
      <c r="C19" s="3" t="s">
        <v>73</v>
      </c>
      <c r="D19" s="3">
        <v>1990</v>
      </c>
      <c r="E19" s="3" t="s">
        <v>74</v>
      </c>
      <c r="F19" s="3" t="s">
        <v>49</v>
      </c>
      <c r="G19" s="13">
        <v>0.0006959490740740741</v>
      </c>
      <c r="H19" s="1">
        <v>1</v>
      </c>
    </row>
    <row r="20" spans="1:8" ht="15">
      <c r="A20" s="3">
        <v>11</v>
      </c>
      <c r="B20" s="3">
        <v>79</v>
      </c>
      <c r="C20" s="3" t="s">
        <v>314</v>
      </c>
      <c r="D20" s="3">
        <v>1989</v>
      </c>
      <c r="E20" s="3" t="s">
        <v>126</v>
      </c>
      <c r="F20" s="3" t="s">
        <v>49</v>
      </c>
      <c r="G20" s="13">
        <v>0.0006966435185185186</v>
      </c>
      <c r="H20" s="1"/>
    </row>
    <row r="21" spans="1:8" ht="15">
      <c r="A21" s="3">
        <v>12</v>
      </c>
      <c r="B21" s="3">
        <v>220</v>
      </c>
      <c r="C21" s="3" t="s">
        <v>243</v>
      </c>
      <c r="D21" s="3">
        <v>1989</v>
      </c>
      <c r="E21" s="3" t="s">
        <v>241</v>
      </c>
      <c r="F21" s="3" t="s">
        <v>49</v>
      </c>
      <c r="G21" s="13">
        <v>0.0006988425925925926</v>
      </c>
      <c r="H21" s="1"/>
    </row>
    <row r="22" spans="1:8" ht="15">
      <c r="A22" s="3">
        <v>13</v>
      </c>
      <c r="B22" s="3">
        <v>247</v>
      </c>
      <c r="C22" s="3" t="s">
        <v>320</v>
      </c>
      <c r="D22" s="3">
        <v>1989</v>
      </c>
      <c r="E22" s="3" t="s">
        <v>198</v>
      </c>
      <c r="F22" s="3" t="s">
        <v>49</v>
      </c>
      <c r="G22" s="13">
        <v>0.0007005787037037037</v>
      </c>
      <c r="H22" s="1"/>
    </row>
    <row r="23" spans="1:8" ht="15">
      <c r="A23" s="3">
        <v>14</v>
      </c>
      <c r="B23" s="3">
        <v>169</v>
      </c>
      <c r="C23" s="3" t="s">
        <v>437</v>
      </c>
      <c r="D23" s="3">
        <v>1990</v>
      </c>
      <c r="E23" s="3" t="s">
        <v>391</v>
      </c>
      <c r="F23" s="3" t="s">
        <v>49</v>
      </c>
      <c r="G23" s="13">
        <v>0.0007109953703703704</v>
      </c>
      <c r="H23" s="1"/>
    </row>
    <row r="24" spans="1:8" ht="15">
      <c r="A24" s="3">
        <v>15</v>
      </c>
      <c r="B24" s="3">
        <v>226</v>
      </c>
      <c r="C24" s="3" t="s">
        <v>102</v>
      </c>
      <c r="D24" s="3">
        <v>1990</v>
      </c>
      <c r="E24" s="3" t="s">
        <v>92</v>
      </c>
      <c r="F24" s="3" t="s">
        <v>103</v>
      </c>
      <c r="G24" s="13">
        <v>0.0007123842592592593</v>
      </c>
      <c r="H24" s="1"/>
    </row>
    <row r="25" spans="1:8" ht="15">
      <c r="A25" s="3">
        <v>16</v>
      </c>
      <c r="B25" s="3">
        <v>201</v>
      </c>
      <c r="C25" s="3" t="s">
        <v>107</v>
      </c>
      <c r="D25" s="3">
        <v>1990</v>
      </c>
      <c r="E25" s="3" t="s">
        <v>105</v>
      </c>
      <c r="F25" s="3" t="s">
        <v>49</v>
      </c>
      <c r="G25" s="13">
        <v>0.0007184027777777778</v>
      </c>
      <c r="H25" s="1"/>
    </row>
    <row r="26" spans="1:8" ht="15">
      <c r="A26" s="3">
        <v>17</v>
      </c>
      <c r="B26" s="3">
        <v>88</v>
      </c>
      <c r="C26" s="3" t="s">
        <v>225</v>
      </c>
      <c r="D26" s="3">
        <v>1989</v>
      </c>
      <c r="E26" s="3" t="s">
        <v>217</v>
      </c>
      <c r="F26" s="3" t="s">
        <v>49</v>
      </c>
      <c r="G26" s="13">
        <v>0.0007201388888888888</v>
      </c>
      <c r="H26" s="1"/>
    </row>
    <row r="27" spans="1:8" ht="15">
      <c r="A27" s="3">
        <v>18</v>
      </c>
      <c r="B27" s="3">
        <v>250</v>
      </c>
      <c r="C27" s="3" t="s">
        <v>212</v>
      </c>
      <c r="D27" s="3">
        <v>1989</v>
      </c>
      <c r="E27" s="3" t="s">
        <v>198</v>
      </c>
      <c r="F27" s="3" t="s">
        <v>103</v>
      </c>
      <c r="G27" s="13">
        <v>0.000721412037037037</v>
      </c>
      <c r="H27" s="1"/>
    </row>
    <row r="28" spans="1:8" ht="15">
      <c r="A28" s="3">
        <v>19</v>
      </c>
      <c r="B28" s="3">
        <v>134</v>
      </c>
      <c r="C28" s="3" t="s">
        <v>47</v>
      </c>
      <c r="D28" s="3">
        <v>1989</v>
      </c>
      <c r="E28" s="3" t="s">
        <v>48</v>
      </c>
      <c r="F28" s="3" t="s">
        <v>49</v>
      </c>
      <c r="G28" s="13">
        <v>0.0007414351851851853</v>
      </c>
      <c r="H28" s="1"/>
    </row>
    <row r="29" spans="1:8" ht="15">
      <c r="A29" s="3">
        <v>20</v>
      </c>
      <c r="B29" s="3">
        <v>221</v>
      </c>
      <c r="C29" s="3" t="s">
        <v>242</v>
      </c>
      <c r="D29" s="3">
        <v>1990</v>
      </c>
      <c r="E29" s="3" t="s">
        <v>241</v>
      </c>
      <c r="F29" s="3" t="s">
        <v>49</v>
      </c>
      <c r="G29" s="13">
        <v>0.0007641203703703704</v>
      </c>
      <c r="H29" s="1"/>
    </row>
    <row r="30" spans="1:8" ht="15">
      <c r="A30" s="3">
        <v>21</v>
      </c>
      <c r="B30" s="3">
        <v>204</v>
      </c>
      <c r="C30" s="3" t="s">
        <v>295</v>
      </c>
      <c r="D30" s="3">
        <v>1989</v>
      </c>
      <c r="E30" s="3" t="s">
        <v>290</v>
      </c>
      <c r="F30" s="3" t="s">
        <v>49</v>
      </c>
      <c r="G30" s="13">
        <v>0.0008729166666666668</v>
      </c>
      <c r="H30" s="1"/>
    </row>
    <row r="31" spans="1:8" ht="15">
      <c r="A31" s="3">
        <v>22</v>
      </c>
      <c r="B31" s="3">
        <v>210</v>
      </c>
      <c r="C31" s="3" t="s">
        <v>294</v>
      </c>
      <c r="D31" s="3">
        <v>1989</v>
      </c>
      <c r="E31" s="3" t="s">
        <v>290</v>
      </c>
      <c r="F31" s="3" t="s">
        <v>49</v>
      </c>
      <c r="G31" s="13">
        <v>0.0008806712962962964</v>
      </c>
      <c r="H31" s="1"/>
    </row>
    <row r="32" spans="1:8" ht="15">
      <c r="A32" s="3">
        <v>23</v>
      </c>
      <c r="B32" s="3">
        <v>82</v>
      </c>
      <c r="C32" s="3" t="s">
        <v>458</v>
      </c>
      <c r="D32" s="3">
        <v>1989</v>
      </c>
      <c r="E32" s="3" t="s">
        <v>459</v>
      </c>
      <c r="F32" s="3" t="s">
        <v>49</v>
      </c>
      <c r="G32" s="13">
        <v>0.0009399305555555555</v>
      </c>
      <c r="H32" s="1"/>
    </row>
    <row r="33" spans="1:8" ht="15">
      <c r="A33" s="3"/>
      <c r="B33" s="3"/>
      <c r="C33" s="3" t="s">
        <v>230</v>
      </c>
      <c r="D33" s="3">
        <v>1990</v>
      </c>
      <c r="E33" s="3" t="s">
        <v>231</v>
      </c>
      <c r="F33" s="3" t="s">
        <v>49</v>
      </c>
      <c r="G33" s="13" t="s">
        <v>480</v>
      </c>
      <c r="H33" s="1"/>
    </row>
    <row r="34" spans="1:8" ht="15">
      <c r="A34" s="3"/>
      <c r="B34" s="3"/>
      <c r="C34" s="3" t="s">
        <v>20</v>
      </c>
      <c r="D34" s="3">
        <v>1990</v>
      </c>
      <c r="E34" s="3" t="s">
        <v>3</v>
      </c>
      <c r="F34" s="3" t="s">
        <v>21</v>
      </c>
      <c r="G34" s="13" t="s">
        <v>480</v>
      </c>
      <c r="H34" s="1"/>
    </row>
  </sheetData>
  <printOptions/>
  <pageMargins left="0.26" right="0.23" top="1" bottom="1" header="0.5" footer="0.5"/>
  <pageSetup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47"/>
  <sheetViews>
    <sheetView workbookViewId="0" topLeftCell="A31">
      <selection activeCell="E29" sqref="E29"/>
    </sheetView>
  </sheetViews>
  <sheetFormatPr defaultColWidth="9.00390625" defaultRowHeight="12.75"/>
  <cols>
    <col min="1" max="1" width="4.625" style="0" customWidth="1"/>
    <col min="2" max="2" width="8.375" style="0" bestFit="1" customWidth="1"/>
    <col min="3" max="3" width="26.625" style="0" bestFit="1" customWidth="1"/>
    <col min="4" max="4" width="8.25390625" style="0" customWidth="1"/>
    <col min="5" max="5" width="28.625" style="0" bestFit="1" customWidth="1"/>
    <col min="7" max="7" width="10.125" style="0" bestFit="1" customWidth="1"/>
  </cols>
  <sheetData>
    <row r="8" spans="1:7" ht="15">
      <c r="A8" s="2" t="s">
        <v>337</v>
      </c>
      <c r="G8" s="15"/>
    </row>
    <row r="9" spans="1:7" ht="15">
      <c r="A9" s="3" t="s">
        <v>323</v>
      </c>
      <c r="B9" s="3" t="s">
        <v>324</v>
      </c>
      <c r="C9" s="3" t="s">
        <v>325</v>
      </c>
      <c r="D9" s="3" t="s">
        <v>326</v>
      </c>
      <c r="E9" s="3" t="s">
        <v>327</v>
      </c>
      <c r="F9" s="3" t="s">
        <v>328</v>
      </c>
      <c r="G9" s="16" t="s">
        <v>329</v>
      </c>
    </row>
    <row r="10" spans="1:7" ht="15">
      <c r="A10" s="3">
        <v>1</v>
      </c>
      <c r="B10" s="3">
        <v>241</v>
      </c>
      <c r="C10" s="3" t="s">
        <v>353</v>
      </c>
      <c r="D10" s="3">
        <v>1991</v>
      </c>
      <c r="E10" s="3" t="s">
        <v>354</v>
      </c>
      <c r="F10" s="3" t="s">
        <v>18</v>
      </c>
      <c r="G10" s="13">
        <v>0.0006390046296296297</v>
      </c>
    </row>
    <row r="11" spans="1:7" ht="15">
      <c r="A11" s="1">
        <v>2</v>
      </c>
      <c r="B11" s="3">
        <v>127</v>
      </c>
      <c r="C11" s="3" t="s">
        <v>159</v>
      </c>
      <c r="D11" s="3">
        <v>1992</v>
      </c>
      <c r="E11" s="3" t="s">
        <v>156</v>
      </c>
      <c r="F11" s="3" t="s">
        <v>18</v>
      </c>
      <c r="G11" s="13">
        <v>0.0006538194444444444</v>
      </c>
    </row>
    <row r="12" spans="1:7" ht="15">
      <c r="A12" s="1">
        <v>3</v>
      </c>
      <c r="B12" s="3">
        <v>184</v>
      </c>
      <c r="C12" s="3" t="s">
        <v>188</v>
      </c>
      <c r="D12" s="3">
        <v>1991</v>
      </c>
      <c r="E12" s="3" t="s">
        <v>358</v>
      </c>
      <c r="F12" s="3" t="s">
        <v>18</v>
      </c>
      <c r="G12" s="13">
        <v>0.000662037037037037</v>
      </c>
    </row>
    <row r="13" spans="1:7" ht="15">
      <c r="A13" s="1">
        <v>4</v>
      </c>
      <c r="B13" s="3">
        <v>248</v>
      </c>
      <c r="C13" s="3" t="s">
        <v>208</v>
      </c>
      <c r="D13" s="3">
        <v>1992</v>
      </c>
      <c r="E13" s="3" t="s">
        <v>198</v>
      </c>
      <c r="F13" s="3" t="s">
        <v>18</v>
      </c>
      <c r="G13" s="13">
        <v>0.0006722222222222222</v>
      </c>
    </row>
    <row r="14" spans="1:7" ht="15">
      <c r="A14" s="1">
        <v>5</v>
      </c>
      <c r="B14" s="3">
        <v>189</v>
      </c>
      <c r="C14" s="3" t="s">
        <v>19</v>
      </c>
      <c r="D14" s="3">
        <v>1992</v>
      </c>
      <c r="E14" s="3" t="s">
        <v>3</v>
      </c>
      <c r="F14" s="3" t="s">
        <v>18</v>
      </c>
      <c r="G14" s="13">
        <v>0.0006770833333333334</v>
      </c>
    </row>
    <row r="15" spans="1:7" ht="15">
      <c r="A15" s="1">
        <v>6</v>
      </c>
      <c r="B15" s="3">
        <v>183</v>
      </c>
      <c r="C15" s="3" t="s">
        <v>189</v>
      </c>
      <c r="D15" s="3">
        <v>1991</v>
      </c>
      <c r="E15" s="3" t="s">
        <v>358</v>
      </c>
      <c r="F15" s="3" t="s">
        <v>18</v>
      </c>
      <c r="G15" s="13">
        <v>0.0006863425925925926</v>
      </c>
    </row>
    <row r="16" spans="1:7" ht="15">
      <c r="A16" s="1">
        <v>7</v>
      </c>
      <c r="B16" s="3">
        <v>185</v>
      </c>
      <c r="C16" s="3" t="s">
        <v>187</v>
      </c>
      <c r="D16" s="3">
        <v>1991</v>
      </c>
      <c r="E16" s="3" t="s">
        <v>358</v>
      </c>
      <c r="F16" s="3" t="s">
        <v>18</v>
      </c>
      <c r="G16" s="13">
        <v>0.0006875000000000001</v>
      </c>
    </row>
    <row r="17" spans="1:7" ht="15">
      <c r="A17" s="1">
        <v>8</v>
      </c>
      <c r="B17" s="3">
        <v>202</v>
      </c>
      <c r="C17" s="3" t="s">
        <v>106</v>
      </c>
      <c r="D17" s="3">
        <v>1992</v>
      </c>
      <c r="E17" s="3" t="s">
        <v>105</v>
      </c>
      <c r="F17" s="3" t="s">
        <v>18</v>
      </c>
      <c r="G17" s="13">
        <v>0.0007091435185185186</v>
      </c>
    </row>
    <row r="18" spans="1:7" ht="15">
      <c r="A18" s="1">
        <v>9</v>
      </c>
      <c r="B18" s="3">
        <v>236</v>
      </c>
      <c r="C18" s="3" t="s">
        <v>174</v>
      </c>
      <c r="D18" s="3">
        <v>1991</v>
      </c>
      <c r="E18" s="3" t="s">
        <v>166</v>
      </c>
      <c r="F18" s="3" t="s">
        <v>18</v>
      </c>
      <c r="G18" s="13">
        <v>0.0007119212962962963</v>
      </c>
    </row>
    <row r="19" spans="1:7" ht="15">
      <c r="A19" s="1">
        <v>10</v>
      </c>
      <c r="B19" s="3">
        <v>249</v>
      </c>
      <c r="C19" s="3" t="s">
        <v>209</v>
      </c>
      <c r="D19" s="3">
        <v>1991</v>
      </c>
      <c r="E19" s="3" t="s">
        <v>198</v>
      </c>
      <c r="F19" s="3" t="s">
        <v>18</v>
      </c>
      <c r="G19" s="13">
        <v>0.0007224537037037038</v>
      </c>
    </row>
    <row r="20" spans="1:7" ht="15">
      <c r="A20" s="1">
        <v>11</v>
      </c>
      <c r="B20" s="3">
        <v>130</v>
      </c>
      <c r="C20" s="3" t="s">
        <v>158</v>
      </c>
      <c r="D20" s="3">
        <v>1992</v>
      </c>
      <c r="E20" s="3" t="s">
        <v>156</v>
      </c>
      <c r="F20" s="3" t="s">
        <v>18</v>
      </c>
      <c r="G20" s="13">
        <v>0.0007407407407407407</v>
      </c>
    </row>
    <row r="21" spans="1:7" ht="15">
      <c r="A21" s="1">
        <v>12</v>
      </c>
      <c r="B21" s="3">
        <v>223</v>
      </c>
      <c r="C21" s="3" t="s">
        <v>99</v>
      </c>
      <c r="D21" s="3">
        <v>1992</v>
      </c>
      <c r="E21" s="3" t="s">
        <v>92</v>
      </c>
      <c r="F21" s="3" t="s">
        <v>18</v>
      </c>
      <c r="G21" s="13">
        <v>0.0007425925925925925</v>
      </c>
    </row>
    <row r="22" spans="1:7" ht="15">
      <c r="A22" s="1">
        <v>13</v>
      </c>
      <c r="B22" s="3">
        <v>203</v>
      </c>
      <c r="C22" s="3" t="s">
        <v>292</v>
      </c>
      <c r="D22" s="3">
        <v>1992</v>
      </c>
      <c r="E22" s="3" t="s">
        <v>290</v>
      </c>
      <c r="F22" s="3" t="s">
        <v>18</v>
      </c>
      <c r="G22" s="13">
        <v>0.0007429398148148149</v>
      </c>
    </row>
    <row r="23" spans="1:7" ht="15">
      <c r="A23" s="1">
        <v>14</v>
      </c>
      <c r="B23" s="3">
        <v>246</v>
      </c>
      <c r="C23" s="3" t="s">
        <v>210</v>
      </c>
      <c r="D23" s="3">
        <v>1991</v>
      </c>
      <c r="E23" s="3" t="s">
        <v>198</v>
      </c>
      <c r="F23" s="3" t="s">
        <v>18</v>
      </c>
      <c r="G23" s="13">
        <v>0.000753587962962963</v>
      </c>
    </row>
    <row r="24" spans="1:7" ht="15">
      <c r="A24" s="1">
        <v>15</v>
      </c>
      <c r="B24" s="3">
        <v>237</v>
      </c>
      <c r="C24" s="3" t="s">
        <v>173</v>
      </c>
      <c r="D24" s="3">
        <v>1992</v>
      </c>
      <c r="E24" s="3" t="s">
        <v>166</v>
      </c>
      <c r="F24" s="3" t="s">
        <v>18</v>
      </c>
      <c r="G24" s="13">
        <v>0.0007540509259259259</v>
      </c>
    </row>
    <row r="25" spans="1:7" ht="15">
      <c r="A25" s="1">
        <v>16</v>
      </c>
      <c r="B25" s="3">
        <v>206</v>
      </c>
      <c r="C25" s="3" t="s">
        <v>299</v>
      </c>
      <c r="D25" s="3">
        <v>1991</v>
      </c>
      <c r="E25" s="3" t="s">
        <v>290</v>
      </c>
      <c r="F25" s="3" t="s">
        <v>18</v>
      </c>
      <c r="G25" s="13">
        <v>0.0007541666666666668</v>
      </c>
    </row>
    <row r="26" spans="1:7" ht="15">
      <c r="A26" s="1">
        <v>17</v>
      </c>
      <c r="B26" s="3">
        <v>197</v>
      </c>
      <c r="C26" s="3" t="s">
        <v>17</v>
      </c>
      <c r="D26" s="3">
        <v>1991</v>
      </c>
      <c r="E26" s="3" t="s">
        <v>3</v>
      </c>
      <c r="F26" s="3" t="s">
        <v>18</v>
      </c>
      <c r="G26" s="13">
        <v>0.0007665509259259261</v>
      </c>
    </row>
    <row r="27" spans="1:7" ht="15">
      <c r="A27" s="1">
        <v>18</v>
      </c>
      <c r="B27" s="3">
        <v>126</v>
      </c>
      <c r="C27" s="3" t="s">
        <v>157</v>
      </c>
      <c r="D27" s="3">
        <v>1991</v>
      </c>
      <c r="E27" s="3" t="s">
        <v>156</v>
      </c>
      <c r="F27" s="3" t="s">
        <v>18</v>
      </c>
      <c r="G27" s="13">
        <v>0.0007755787037037037</v>
      </c>
    </row>
    <row r="28" spans="1:7" ht="15">
      <c r="A28" s="1">
        <v>19</v>
      </c>
      <c r="B28" s="3">
        <v>65</v>
      </c>
      <c r="C28" s="3" t="s">
        <v>471</v>
      </c>
      <c r="D28" s="3">
        <v>1991</v>
      </c>
      <c r="E28" s="3" t="s">
        <v>381</v>
      </c>
      <c r="F28" s="3" t="s">
        <v>18</v>
      </c>
      <c r="G28" s="13">
        <v>0.0007783564814814814</v>
      </c>
    </row>
    <row r="29" spans="1:7" ht="15">
      <c r="A29" s="1">
        <v>20</v>
      </c>
      <c r="B29" s="3">
        <v>182</v>
      </c>
      <c r="C29" s="3" t="s">
        <v>372</v>
      </c>
      <c r="D29" s="3">
        <v>1991</v>
      </c>
      <c r="E29" s="3" t="s">
        <v>358</v>
      </c>
      <c r="F29" s="3" t="s">
        <v>18</v>
      </c>
      <c r="G29" s="13">
        <v>0.0007928240740740739</v>
      </c>
    </row>
    <row r="30" spans="1:7" ht="15">
      <c r="A30" s="1">
        <v>21</v>
      </c>
      <c r="B30" s="3">
        <v>238</v>
      </c>
      <c r="C30" s="3" t="s">
        <v>172</v>
      </c>
      <c r="D30" s="3">
        <v>1992</v>
      </c>
      <c r="E30" s="3" t="s">
        <v>166</v>
      </c>
      <c r="F30" s="3" t="s">
        <v>18</v>
      </c>
      <c r="G30" s="13">
        <v>0.0008001157407407407</v>
      </c>
    </row>
    <row r="31" spans="1:7" ht="15">
      <c r="A31" s="1">
        <v>22</v>
      </c>
      <c r="B31" s="3">
        <v>129</v>
      </c>
      <c r="C31" s="3" t="s">
        <v>155</v>
      </c>
      <c r="D31" s="3">
        <v>1992</v>
      </c>
      <c r="E31" s="3" t="s">
        <v>156</v>
      </c>
      <c r="F31" s="3" t="s">
        <v>18</v>
      </c>
      <c r="G31" s="13">
        <v>0.000822800925925926</v>
      </c>
    </row>
    <row r="32" spans="1:7" ht="15">
      <c r="A32" s="1">
        <v>23</v>
      </c>
      <c r="B32" s="3">
        <v>180</v>
      </c>
      <c r="C32" s="3" t="s">
        <v>191</v>
      </c>
      <c r="D32" s="3">
        <v>1991</v>
      </c>
      <c r="E32" s="3" t="s">
        <v>358</v>
      </c>
      <c r="F32" s="3" t="s">
        <v>18</v>
      </c>
      <c r="G32" s="13">
        <v>0.0008342592592592593</v>
      </c>
    </row>
    <row r="33" spans="1:7" ht="15">
      <c r="A33" s="1">
        <v>24</v>
      </c>
      <c r="B33" s="3">
        <v>133</v>
      </c>
      <c r="C33" s="3" t="s">
        <v>83</v>
      </c>
      <c r="D33" s="3">
        <v>1992</v>
      </c>
      <c r="E33" s="3" t="s">
        <v>84</v>
      </c>
      <c r="F33" s="3" t="s">
        <v>18</v>
      </c>
      <c r="G33" s="13">
        <v>0.0008391203703703703</v>
      </c>
    </row>
    <row r="34" spans="1:7" ht="15">
      <c r="A34" s="1">
        <v>25</v>
      </c>
      <c r="B34" s="3">
        <v>150</v>
      </c>
      <c r="C34" s="3" t="s">
        <v>421</v>
      </c>
      <c r="D34" s="3">
        <v>1991</v>
      </c>
      <c r="E34" s="3" t="s">
        <v>422</v>
      </c>
      <c r="F34" s="3" t="s">
        <v>18</v>
      </c>
      <c r="G34" s="13">
        <v>0.0008591435185185186</v>
      </c>
    </row>
    <row r="35" spans="1:7" ht="15">
      <c r="A35" s="1">
        <v>26</v>
      </c>
      <c r="B35" s="3">
        <v>176</v>
      </c>
      <c r="C35" s="3" t="s">
        <v>374</v>
      </c>
      <c r="D35" s="3">
        <v>1991</v>
      </c>
      <c r="E35" s="3" t="s">
        <v>358</v>
      </c>
      <c r="F35" s="3" t="s">
        <v>18</v>
      </c>
      <c r="G35" s="13">
        <v>0.0008811342592592591</v>
      </c>
    </row>
    <row r="36" spans="1:7" ht="15">
      <c r="A36" s="1">
        <v>27</v>
      </c>
      <c r="B36" s="3">
        <v>244</v>
      </c>
      <c r="C36" s="3" t="s">
        <v>145</v>
      </c>
      <c r="D36" s="3">
        <v>1992</v>
      </c>
      <c r="E36" s="3" t="s">
        <v>144</v>
      </c>
      <c r="F36" s="3" t="s">
        <v>18</v>
      </c>
      <c r="G36" s="13">
        <v>0.0009327546296296296</v>
      </c>
    </row>
    <row r="37" spans="1:7" ht="15">
      <c r="A37" s="1">
        <v>28</v>
      </c>
      <c r="B37" s="3">
        <v>245</v>
      </c>
      <c r="C37" s="3" t="s">
        <v>371</v>
      </c>
      <c r="D37" s="3">
        <v>1991</v>
      </c>
      <c r="E37" s="3" t="s">
        <v>144</v>
      </c>
      <c r="F37" s="3" t="s">
        <v>18</v>
      </c>
      <c r="G37" s="13">
        <v>0.0009498842592592594</v>
      </c>
    </row>
    <row r="38" spans="1:7" ht="15">
      <c r="A38" s="1">
        <v>29</v>
      </c>
      <c r="B38" s="3">
        <v>181</v>
      </c>
      <c r="C38" s="3" t="s">
        <v>190</v>
      </c>
      <c r="D38" s="3">
        <v>1991</v>
      </c>
      <c r="E38" s="3" t="s">
        <v>358</v>
      </c>
      <c r="F38" s="3" t="s">
        <v>18</v>
      </c>
      <c r="G38" s="13">
        <v>0.0009969907407407408</v>
      </c>
    </row>
    <row r="39" spans="1:7" ht="15">
      <c r="A39" s="1">
        <v>30</v>
      </c>
      <c r="B39" s="3">
        <v>205</v>
      </c>
      <c r="C39" s="3" t="s">
        <v>291</v>
      </c>
      <c r="D39" s="3">
        <v>1992</v>
      </c>
      <c r="E39" s="3" t="s">
        <v>290</v>
      </c>
      <c r="F39" s="3" t="s">
        <v>18</v>
      </c>
      <c r="G39" s="13">
        <v>0.001088425925925926</v>
      </c>
    </row>
    <row r="40" spans="1:7" ht="15">
      <c r="A40" s="1">
        <v>31</v>
      </c>
      <c r="B40" s="3">
        <v>175</v>
      </c>
      <c r="C40" s="3" t="s">
        <v>357</v>
      </c>
      <c r="D40" s="3">
        <v>1991</v>
      </c>
      <c r="E40" s="3" t="s">
        <v>358</v>
      </c>
      <c r="F40" s="3" t="s">
        <v>18</v>
      </c>
      <c r="G40" s="13">
        <v>0.0011287037037037036</v>
      </c>
    </row>
    <row r="41" spans="1:7" ht="15">
      <c r="A41" s="1">
        <v>32</v>
      </c>
      <c r="B41" s="3">
        <v>208</v>
      </c>
      <c r="C41" s="3" t="s">
        <v>301</v>
      </c>
      <c r="D41" s="3">
        <v>1992</v>
      </c>
      <c r="E41" s="3" t="s">
        <v>290</v>
      </c>
      <c r="F41" s="3" t="s">
        <v>18</v>
      </c>
      <c r="G41" s="13">
        <v>0.0012984953703703702</v>
      </c>
    </row>
    <row r="42" spans="1:7" ht="15">
      <c r="A42" s="1">
        <v>33</v>
      </c>
      <c r="B42" s="3">
        <v>215</v>
      </c>
      <c r="C42" s="3" t="s">
        <v>305</v>
      </c>
      <c r="D42" s="3">
        <v>1992</v>
      </c>
      <c r="E42" s="3" t="s">
        <v>290</v>
      </c>
      <c r="F42" s="3" t="s">
        <v>18</v>
      </c>
      <c r="G42" s="13">
        <v>0.0013079861111111111</v>
      </c>
    </row>
    <row r="43" spans="1:7" ht="15">
      <c r="A43" s="1"/>
      <c r="B43" s="3">
        <v>214</v>
      </c>
      <c r="C43" s="3" t="s">
        <v>307</v>
      </c>
      <c r="D43" s="3">
        <v>1991</v>
      </c>
      <c r="E43" s="3" t="s">
        <v>290</v>
      </c>
      <c r="F43" s="3" t="s">
        <v>18</v>
      </c>
      <c r="G43" s="13" t="s">
        <v>480</v>
      </c>
    </row>
    <row r="44" spans="1:7" ht="15">
      <c r="A44" s="1"/>
      <c r="B44" s="3">
        <v>217</v>
      </c>
      <c r="C44" s="3" t="s">
        <v>289</v>
      </c>
      <c r="D44" s="3">
        <v>1992</v>
      </c>
      <c r="E44" s="3" t="s">
        <v>290</v>
      </c>
      <c r="F44" s="3" t="s">
        <v>18</v>
      </c>
      <c r="G44" s="13" t="s">
        <v>480</v>
      </c>
    </row>
    <row r="45" spans="1:7" ht="15">
      <c r="A45" s="1"/>
      <c r="B45" s="3"/>
      <c r="C45" s="3" t="s">
        <v>207</v>
      </c>
      <c r="D45" s="3">
        <v>1992</v>
      </c>
      <c r="E45" s="3" t="s">
        <v>198</v>
      </c>
      <c r="F45" s="3" t="s">
        <v>18</v>
      </c>
      <c r="G45" s="13" t="s">
        <v>480</v>
      </c>
    </row>
    <row r="46" spans="1:7" ht="15">
      <c r="A46" s="1"/>
      <c r="B46" s="3"/>
      <c r="C46" s="3" t="s">
        <v>211</v>
      </c>
      <c r="D46" s="3">
        <v>1991</v>
      </c>
      <c r="E46" s="3" t="s">
        <v>198</v>
      </c>
      <c r="F46" s="3" t="s">
        <v>18</v>
      </c>
      <c r="G46" s="13" t="s">
        <v>480</v>
      </c>
    </row>
    <row r="47" spans="1:7" ht="15">
      <c r="A47" s="3"/>
      <c r="B47" s="3"/>
      <c r="C47" s="3" t="s">
        <v>319</v>
      </c>
      <c r="D47" s="3">
        <v>1991</v>
      </c>
      <c r="E47" s="3" t="s">
        <v>318</v>
      </c>
      <c r="F47" s="3" t="s">
        <v>18</v>
      </c>
      <c r="G47" s="13" t="s">
        <v>480</v>
      </c>
    </row>
  </sheetData>
  <printOptions/>
  <pageMargins left="0.26" right="0.35" top="0.63" bottom="0.68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G72"/>
  <sheetViews>
    <sheetView tabSelected="1" workbookViewId="0" topLeftCell="A5">
      <selection activeCell="C10" sqref="C10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26.625" style="0" bestFit="1" customWidth="1"/>
    <col min="5" max="5" width="32.125" style="0" customWidth="1"/>
    <col min="6" max="6" width="8.375" style="0" customWidth="1"/>
    <col min="7" max="7" width="10.125" style="0" bestFit="1" customWidth="1"/>
  </cols>
  <sheetData>
    <row r="8" ht="15">
      <c r="A8" s="20" t="s">
        <v>485</v>
      </c>
    </row>
    <row r="9" spans="1:7" ht="15">
      <c r="A9" s="3" t="s">
        <v>323</v>
      </c>
      <c r="B9" s="3" t="s">
        <v>324</v>
      </c>
      <c r="C9" s="3" t="s">
        <v>325</v>
      </c>
      <c r="D9" s="3" t="s">
        <v>326</v>
      </c>
      <c r="E9" s="3" t="s">
        <v>327</v>
      </c>
      <c r="F9" s="3" t="s">
        <v>328</v>
      </c>
      <c r="G9" s="16" t="s">
        <v>329</v>
      </c>
    </row>
    <row r="10" spans="1:7" ht="15">
      <c r="A10" s="3">
        <v>1</v>
      </c>
      <c r="B10" s="3">
        <v>83</v>
      </c>
      <c r="C10" s="3" t="s">
        <v>274</v>
      </c>
      <c r="D10" s="3">
        <v>1989</v>
      </c>
      <c r="E10" s="3" t="s">
        <v>275</v>
      </c>
      <c r="F10" s="3" t="s">
        <v>49</v>
      </c>
      <c r="G10" s="13">
        <v>0.0005958333333333333</v>
      </c>
    </row>
    <row r="11" spans="1:7" ht="15">
      <c r="A11" s="3">
        <v>2</v>
      </c>
      <c r="B11" s="3">
        <v>104</v>
      </c>
      <c r="C11" s="3" t="s">
        <v>279</v>
      </c>
      <c r="D11" s="3">
        <v>1990</v>
      </c>
      <c r="E11" s="3" t="s">
        <v>280</v>
      </c>
      <c r="F11" s="3" t="s">
        <v>49</v>
      </c>
      <c r="G11" s="13">
        <v>0.0006175925925925925</v>
      </c>
    </row>
    <row r="12" spans="1:7" ht="15">
      <c r="A12" s="3">
        <v>3</v>
      </c>
      <c r="B12" s="3">
        <v>187</v>
      </c>
      <c r="C12" s="3" t="s">
        <v>75</v>
      </c>
      <c r="D12" s="3">
        <v>1990</v>
      </c>
      <c r="E12" s="3" t="s">
        <v>76</v>
      </c>
      <c r="F12" s="3" t="s">
        <v>49</v>
      </c>
      <c r="G12" s="13">
        <v>0.000619212962962963</v>
      </c>
    </row>
    <row r="13" spans="1:7" ht="15">
      <c r="A13" s="3">
        <v>4</v>
      </c>
      <c r="B13" s="3">
        <v>241</v>
      </c>
      <c r="C13" s="3" t="s">
        <v>353</v>
      </c>
      <c r="D13" s="3">
        <v>1991</v>
      </c>
      <c r="E13" s="3" t="s">
        <v>354</v>
      </c>
      <c r="F13" s="3" t="s">
        <v>18</v>
      </c>
      <c r="G13" s="13">
        <v>0.0006390046296296297</v>
      </c>
    </row>
    <row r="14" spans="1:7" ht="15">
      <c r="A14" s="3">
        <v>5</v>
      </c>
      <c r="B14" s="3">
        <v>163</v>
      </c>
      <c r="C14" s="3" t="s">
        <v>317</v>
      </c>
      <c r="D14" s="3">
        <v>1990</v>
      </c>
      <c r="E14" s="3" t="s">
        <v>318</v>
      </c>
      <c r="F14" s="3" t="s">
        <v>49</v>
      </c>
      <c r="G14" s="13">
        <v>0.0006506944444444444</v>
      </c>
    </row>
    <row r="15" spans="1:7" ht="15">
      <c r="A15" s="3">
        <v>6</v>
      </c>
      <c r="B15" s="3">
        <v>172</v>
      </c>
      <c r="C15" s="3" t="s">
        <v>407</v>
      </c>
      <c r="D15" s="3">
        <v>1989</v>
      </c>
      <c r="E15" s="3" t="s">
        <v>408</v>
      </c>
      <c r="F15" s="3" t="s">
        <v>49</v>
      </c>
      <c r="G15" s="13">
        <v>0.0006518518518518518</v>
      </c>
    </row>
    <row r="16" spans="1:7" ht="15">
      <c r="A16" s="3">
        <v>7</v>
      </c>
      <c r="B16" s="3">
        <v>127</v>
      </c>
      <c r="C16" s="3" t="s">
        <v>159</v>
      </c>
      <c r="D16" s="3">
        <v>1992</v>
      </c>
      <c r="E16" s="3" t="s">
        <v>156</v>
      </c>
      <c r="F16" s="3" t="s">
        <v>18</v>
      </c>
      <c r="G16" s="13">
        <v>0.0006538194444444444</v>
      </c>
    </row>
    <row r="17" spans="1:7" ht="15">
      <c r="A17" s="3">
        <v>8</v>
      </c>
      <c r="B17" s="3">
        <v>155</v>
      </c>
      <c r="C17" s="3" t="s">
        <v>61</v>
      </c>
      <c r="D17" s="3">
        <v>1989</v>
      </c>
      <c r="E17" s="3" t="s">
        <v>62</v>
      </c>
      <c r="F17" s="3" t="s">
        <v>49</v>
      </c>
      <c r="G17" s="13">
        <v>0.0006542824074074074</v>
      </c>
    </row>
    <row r="18" spans="1:7" ht="15">
      <c r="A18" s="3">
        <v>9</v>
      </c>
      <c r="B18" s="3">
        <v>143</v>
      </c>
      <c r="C18" s="3" t="s">
        <v>432</v>
      </c>
      <c r="D18" s="3">
        <v>1990</v>
      </c>
      <c r="E18" s="3" t="s">
        <v>282</v>
      </c>
      <c r="F18" s="3" t="s">
        <v>49</v>
      </c>
      <c r="G18" s="13">
        <v>0.000661111111111111</v>
      </c>
    </row>
    <row r="19" spans="1:7" ht="15">
      <c r="A19" s="3">
        <v>10</v>
      </c>
      <c r="B19" s="3">
        <v>184</v>
      </c>
      <c r="C19" s="3" t="s">
        <v>188</v>
      </c>
      <c r="D19" s="3">
        <v>1991</v>
      </c>
      <c r="E19" s="3" t="s">
        <v>358</v>
      </c>
      <c r="F19" s="3" t="s">
        <v>18</v>
      </c>
      <c r="G19" s="13">
        <v>0.000662037037037037</v>
      </c>
    </row>
    <row r="20" spans="1:7" ht="15">
      <c r="A20" s="3">
        <v>11</v>
      </c>
      <c r="B20" s="3">
        <v>222</v>
      </c>
      <c r="C20" s="3" t="s">
        <v>101</v>
      </c>
      <c r="D20" s="3">
        <v>1990</v>
      </c>
      <c r="E20" s="3" t="s">
        <v>92</v>
      </c>
      <c r="F20" s="3" t="s">
        <v>49</v>
      </c>
      <c r="G20" s="13">
        <v>0.0006719907407407408</v>
      </c>
    </row>
    <row r="21" spans="1:7" ht="15">
      <c r="A21" s="3">
        <v>12</v>
      </c>
      <c r="B21" s="3">
        <v>248</v>
      </c>
      <c r="C21" s="3" t="s">
        <v>208</v>
      </c>
      <c r="D21" s="3">
        <v>1992</v>
      </c>
      <c r="E21" s="3" t="s">
        <v>198</v>
      </c>
      <c r="F21" s="3" t="s">
        <v>18</v>
      </c>
      <c r="G21" s="13">
        <v>0.0006722222222222222</v>
      </c>
    </row>
    <row r="22" spans="1:7" ht="15">
      <c r="A22" s="3">
        <v>13</v>
      </c>
      <c r="B22" s="3">
        <v>80</v>
      </c>
      <c r="C22" s="3" t="s">
        <v>473</v>
      </c>
      <c r="D22" s="3">
        <v>1989</v>
      </c>
      <c r="E22" s="3" t="s">
        <v>474</v>
      </c>
      <c r="F22" s="3" t="s">
        <v>49</v>
      </c>
      <c r="G22" s="13">
        <v>0.0006737268518518519</v>
      </c>
    </row>
    <row r="23" spans="1:7" ht="15">
      <c r="A23" s="3">
        <v>14</v>
      </c>
      <c r="B23" s="3">
        <v>189</v>
      </c>
      <c r="C23" s="3" t="s">
        <v>19</v>
      </c>
      <c r="D23" s="3">
        <v>1992</v>
      </c>
      <c r="E23" s="3" t="s">
        <v>3</v>
      </c>
      <c r="F23" s="3" t="s">
        <v>18</v>
      </c>
      <c r="G23" s="13">
        <v>0.0006770833333333334</v>
      </c>
    </row>
    <row r="24" spans="1:7" ht="15">
      <c r="A24" s="3">
        <v>15</v>
      </c>
      <c r="B24" s="3">
        <v>183</v>
      </c>
      <c r="C24" s="3" t="s">
        <v>189</v>
      </c>
      <c r="D24" s="3">
        <v>1991</v>
      </c>
      <c r="E24" s="3" t="s">
        <v>358</v>
      </c>
      <c r="F24" s="3" t="s">
        <v>18</v>
      </c>
      <c r="G24" s="13">
        <v>0.0006863425925925926</v>
      </c>
    </row>
    <row r="25" spans="1:7" ht="15">
      <c r="A25" s="3">
        <v>16</v>
      </c>
      <c r="B25" s="3">
        <v>185</v>
      </c>
      <c r="C25" s="3" t="s">
        <v>187</v>
      </c>
      <c r="D25" s="3">
        <v>1991</v>
      </c>
      <c r="E25" s="3" t="s">
        <v>358</v>
      </c>
      <c r="F25" s="3" t="s">
        <v>18</v>
      </c>
      <c r="G25" s="13">
        <v>0.0006875000000000001</v>
      </c>
    </row>
    <row r="26" spans="1:7" ht="15">
      <c r="A26" s="3">
        <v>17</v>
      </c>
      <c r="B26" s="3">
        <v>188</v>
      </c>
      <c r="C26" s="3" t="s">
        <v>73</v>
      </c>
      <c r="D26" s="3">
        <v>1990</v>
      </c>
      <c r="E26" s="3" t="s">
        <v>74</v>
      </c>
      <c r="F26" s="3" t="s">
        <v>49</v>
      </c>
      <c r="G26" s="13">
        <v>0.0006959490740740741</v>
      </c>
    </row>
    <row r="27" spans="1:7" ht="15">
      <c r="A27" s="3">
        <v>18</v>
      </c>
      <c r="B27" s="3">
        <v>79</v>
      </c>
      <c r="C27" s="3" t="s">
        <v>314</v>
      </c>
      <c r="D27" s="3">
        <v>1989</v>
      </c>
      <c r="E27" s="3" t="s">
        <v>126</v>
      </c>
      <c r="F27" s="3" t="s">
        <v>49</v>
      </c>
      <c r="G27" s="13">
        <v>0.0006966435185185186</v>
      </c>
    </row>
    <row r="28" spans="1:7" ht="15">
      <c r="A28" s="3">
        <v>19</v>
      </c>
      <c r="B28" s="3">
        <v>220</v>
      </c>
      <c r="C28" s="3" t="s">
        <v>243</v>
      </c>
      <c r="D28" s="3">
        <v>1989</v>
      </c>
      <c r="E28" s="3" t="s">
        <v>241</v>
      </c>
      <c r="F28" s="3" t="s">
        <v>49</v>
      </c>
      <c r="G28" s="13">
        <v>0.0006988425925925926</v>
      </c>
    </row>
    <row r="29" spans="1:7" ht="15">
      <c r="A29" s="3">
        <v>20</v>
      </c>
      <c r="B29" s="3">
        <v>247</v>
      </c>
      <c r="C29" s="3" t="s">
        <v>320</v>
      </c>
      <c r="D29" s="3">
        <v>1989</v>
      </c>
      <c r="E29" s="3" t="s">
        <v>198</v>
      </c>
      <c r="F29" s="3" t="s">
        <v>49</v>
      </c>
      <c r="G29" s="13">
        <v>0.0007005787037037037</v>
      </c>
    </row>
    <row r="30" spans="1:7" ht="15">
      <c r="A30" s="3">
        <v>21</v>
      </c>
      <c r="B30" s="3">
        <v>202</v>
      </c>
      <c r="C30" s="3" t="s">
        <v>106</v>
      </c>
      <c r="D30" s="3">
        <v>1992</v>
      </c>
      <c r="E30" s="3" t="s">
        <v>105</v>
      </c>
      <c r="F30" s="3" t="s">
        <v>18</v>
      </c>
      <c r="G30" s="13">
        <v>0.0007091435185185186</v>
      </c>
    </row>
    <row r="31" spans="1:7" ht="15">
      <c r="A31" s="3">
        <v>22</v>
      </c>
      <c r="B31" s="3">
        <v>169</v>
      </c>
      <c r="C31" s="3" t="s">
        <v>437</v>
      </c>
      <c r="D31" s="3">
        <v>1990</v>
      </c>
      <c r="E31" s="3" t="s">
        <v>391</v>
      </c>
      <c r="F31" s="3" t="s">
        <v>49</v>
      </c>
      <c r="G31" s="13">
        <v>0.0007109953703703704</v>
      </c>
    </row>
    <row r="32" spans="1:7" ht="15">
      <c r="A32" s="3">
        <v>23</v>
      </c>
      <c r="B32" s="3">
        <v>236</v>
      </c>
      <c r="C32" s="3" t="s">
        <v>174</v>
      </c>
      <c r="D32" s="3">
        <v>1991</v>
      </c>
      <c r="E32" s="3" t="s">
        <v>166</v>
      </c>
      <c r="F32" s="3" t="s">
        <v>18</v>
      </c>
      <c r="G32" s="13">
        <v>0.0007119212962962963</v>
      </c>
    </row>
    <row r="33" spans="1:7" ht="15">
      <c r="A33" s="3">
        <v>24</v>
      </c>
      <c r="B33" s="3">
        <v>226</v>
      </c>
      <c r="C33" s="3" t="s">
        <v>102</v>
      </c>
      <c r="D33" s="3">
        <v>1990</v>
      </c>
      <c r="E33" s="3" t="s">
        <v>92</v>
      </c>
      <c r="F33" s="3" t="s">
        <v>103</v>
      </c>
      <c r="G33" s="13">
        <v>0.0007123842592592593</v>
      </c>
    </row>
    <row r="34" spans="1:7" ht="15">
      <c r="A34" s="3">
        <v>25</v>
      </c>
      <c r="B34" s="3">
        <v>201</v>
      </c>
      <c r="C34" s="3" t="s">
        <v>107</v>
      </c>
      <c r="D34" s="3">
        <v>1990</v>
      </c>
      <c r="E34" s="3" t="s">
        <v>105</v>
      </c>
      <c r="F34" s="3" t="s">
        <v>49</v>
      </c>
      <c r="G34" s="13">
        <v>0.0007184027777777778</v>
      </c>
    </row>
    <row r="35" spans="1:7" ht="15">
      <c r="A35" s="3">
        <v>26</v>
      </c>
      <c r="B35" s="3">
        <v>88</v>
      </c>
      <c r="C35" s="3" t="s">
        <v>225</v>
      </c>
      <c r="D35" s="3">
        <v>1989</v>
      </c>
      <c r="E35" s="3" t="s">
        <v>217</v>
      </c>
      <c r="F35" s="3" t="s">
        <v>49</v>
      </c>
      <c r="G35" s="13">
        <v>0.0007201388888888888</v>
      </c>
    </row>
    <row r="36" spans="1:7" ht="15">
      <c r="A36" s="3">
        <v>27</v>
      </c>
      <c r="B36" s="3">
        <v>250</v>
      </c>
      <c r="C36" s="3" t="s">
        <v>212</v>
      </c>
      <c r="D36" s="3">
        <v>1989</v>
      </c>
      <c r="E36" s="3" t="s">
        <v>198</v>
      </c>
      <c r="F36" s="3" t="s">
        <v>103</v>
      </c>
      <c r="G36" s="13">
        <v>0.000721412037037037</v>
      </c>
    </row>
    <row r="37" spans="1:7" ht="15">
      <c r="A37" s="3">
        <v>28</v>
      </c>
      <c r="B37" s="3">
        <v>249</v>
      </c>
      <c r="C37" s="3" t="s">
        <v>209</v>
      </c>
      <c r="D37" s="3">
        <v>1991</v>
      </c>
      <c r="E37" s="3" t="s">
        <v>198</v>
      </c>
      <c r="F37" s="3" t="s">
        <v>18</v>
      </c>
      <c r="G37" s="13">
        <v>0.0007224537037037038</v>
      </c>
    </row>
    <row r="38" spans="1:7" ht="15">
      <c r="A38" s="3">
        <v>29</v>
      </c>
      <c r="B38" s="3">
        <v>130</v>
      </c>
      <c r="C38" s="3" t="s">
        <v>158</v>
      </c>
      <c r="D38" s="3">
        <v>1992</v>
      </c>
      <c r="E38" s="3" t="s">
        <v>156</v>
      </c>
      <c r="F38" s="3" t="s">
        <v>18</v>
      </c>
      <c r="G38" s="13">
        <v>0.0007407407407407407</v>
      </c>
    </row>
    <row r="39" spans="1:7" ht="15">
      <c r="A39" s="3">
        <v>30</v>
      </c>
      <c r="B39" s="3">
        <v>134</v>
      </c>
      <c r="C39" s="3" t="s">
        <v>47</v>
      </c>
      <c r="D39" s="3">
        <v>1989</v>
      </c>
      <c r="E39" s="3" t="s">
        <v>48</v>
      </c>
      <c r="F39" s="3" t="s">
        <v>49</v>
      </c>
      <c r="G39" s="13">
        <v>0.0007414351851851853</v>
      </c>
    </row>
    <row r="40" spans="1:7" ht="15">
      <c r="A40" s="3">
        <v>31</v>
      </c>
      <c r="B40" s="3">
        <v>223</v>
      </c>
      <c r="C40" s="3" t="s">
        <v>99</v>
      </c>
      <c r="D40" s="3">
        <v>1992</v>
      </c>
      <c r="E40" s="3" t="s">
        <v>92</v>
      </c>
      <c r="F40" s="3" t="s">
        <v>18</v>
      </c>
      <c r="G40" s="13">
        <v>0.0007425925925925925</v>
      </c>
    </row>
    <row r="41" spans="1:7" ht="15">
      <c r="A41" s="3">
        <v>32</v>
      </c>
      <c r="B41" s="3">
        <v>203</v>
      </c>
      <c r="C41" s="3" t="s">
        <v>292</v>
      </c>
      <c r="D41" s="3">
        <v>1992</v>
      </c>
      <c r="E41" s="3" t="s">
        <v>290</v>
      </c>
      <c r="F41" s="3" t="s">
        <v>18</v>
      </c>
      <c r="G41" s="13">
        <v>0.0007429398148148149</v>
      </c>
    </row>
    <row r="42" spans="1:7" ht="15">
      <c r="A42" s="3">
        <v>33</v>
      </c>
      <c r="B42" s="3">
        <v>246</v>
      </c>
      <c r="C42" s="3" t="s">
        <v>210</v>
      </c>
      <c r="D42" s="3">
        <v>1991</v>
      </c>
      <c r="E42" s="3" t="s">
        <v>198</v>
      </c>
      <c r="F42" s="3" t="s">
        <v>18</v>
      </c>
      <c r="G42" s="13">
        <v>0.000753587962962963</v>
      </c>
    </row>
    <row r="43" spans="1:7" ht="15">
      <c r="A43" s="3">
        <v>34</v>
      </c>
      <c r="B43" s="3">
        <v>237</v>
      </c>
      <c r="C43" s="3" t="s">
        <v>173</v>
      </c>
      <c r="D43" s="3">
        <v>1992</v>
      </c>
      <c r="E43" s="3" t="s">
        <v>166</v>
      </c>
      <c r="F43" s="3" t="s">
        <v>18</v>
      </c>
      <c r="G43" s="13">
        <v>0.0007540509259259259</v>
      </c>
    </row>
    <row r="44" spans="1:7" ht="15">
      <c r="A44" s="3">
        <v>35</v>
      </c>
      <c r="B44" s="3">
        <v>206</v>
      </c>
      <c r="C44" s="3" t="s">
        <v>299</v>
      </c>
      <c r="D44" s="3">
        <v>1991</v>
      </c>
      <c r="E44" s="3" t="s">
        <v>290</v>
      </c>
      <c r="F44" s="3" t="s">
        <v>18</v>
      </c>
      <c r="G44" s="13">
        <v>0.0007541666666666668</v>
      </c>
    </row>
    <row r="45" spans="1:7" ht="15">
      <c r="A45" s="3">
        <v>36</v>
      </c>
      <c r="B45" s="3">
        <v>221</v>
      </c>
      <c r="C45" s="3" t="s">
        <v>242</v>
      </c>
      <c r="D45" s="3">
        <v>1990</v>
      </c>
      <c r="E45" s="3" t="s">
        <v>241</v>
      </c>
      <c r="F45" s="3" t="s">
        <v>49</v>
      </c>
      <c r="G45" s="13">
        <v>0.0007641203703703704</v>
      </c>
    </row>
    <row r="46" spans="1:7" ht="15">
      <c r="A46" s="3">
        <v>37</v>
      </c>
      <c r="B46" s="3">
        <v>197</v>
      </c>
      <c r="C46" s="3" t="s">
        <v>17</v>
      </c>
      <c r="D46" s="3">
        <v>1991</v>
      </c>
      <c r="E46" s="3" t="s">
        <v>3</v>
      </c>
      <c r="F46" s="3" t="s">
        <v>18</v>
      </c>
      <c r="G46" s="13">
        <v>0.0007665509259259261</v>
      </c>
    </row>
    <row r="47" spans="1:7" ht="15">
      <c r="A47" s="3">
        <v>38</v>
      </c>
      <c r="B47" s="3">
        <v>126</v>
      </c>
      <c r="C47" s="3" t="s">
        <v>157</v>
      </c>
      <c r="D47" s="3">
        <v>1991</v>
      </c>
      <c r="E47" s="3" t="s">
        <v>156</v>
      </c>
      <c r="F47" s="3" t="s">
        <v>18</v>
      </c>
      <c r="G47" s="13">
        <v>0.0007755787037037037</v>
      </c>
    </row>
    <row r="48" spans="1:7" ht="15">
      <c r="A48" s="3">
        <v>39</v>
      </c>
      <c r="B48" s="3">
        <v>65</v>
      </c>
      <c r="C48" s="3" t="s">
        <v>471</v>
      </c>
      <c r="D48" s="3">
        <v>1991</v>
      </c>
      <c r="E48" s="3" t="s">
        <v>381</v>
      </c>
      <c r="F48" s="3" t="s">
        <v>18</v>
      </c>
      <c r="G48" s="13">
        <v>0.0007783564814814814</v>
      </c>
    </row>
    <row r="49" spans="1:7" ht="15">
      <c r="A49" s="3">
        <v>40</v>
      </c>
      <c r="B49" s="3">
        <v>182</v>
      </c>
      <c r="C49" s="3" t="s">
        <v>372</v>
      </c>
      <c r="D49" s="3">
        <v>1991</v>
      </c>
      <c r="E49" s="3" t="s">
        <v>358</v>
      </c>
      <c r="F49" s="3" t="s">
        <v>18</v>
      </c>
      <c r="G49" s="13">
        <v>0.0007928240740740739</v>
      </c>
    </row>
    <row r="50" spans="1:7" ht="15">
      <c r="A50" s="3">
        <v>41</v>
      </c>
      <c r="B50" s="3">
        <v>238</v>
      </c>
      <c r="C50" s="3" t="s">
        <v>172</v>
      </c>
      <c r="D50" s="3">
        <v>1992</v>
      </c>
      <c r="E50" s="3" t="s">
        <v>166</v>
      </c>
      <c r="F50" s="3" t="s">
        <v>18</v>
      </c>
      <c r="G50" s="13">
        <v>0.0008001157407407407</v>
      </c>
    </row>
    <row r="51" spans="1:7" ht="15">
      <c r="A51" s="3">
        <v>42</v>
      </c>
      <c r="B51" s="3">
        <v>129</v>
      </c>
      <c r="C51" s="3" t="s">
        <v>155</v>
      </c>
      <c r="D51" s="3">
        <v>1992</v>
      </c>
      <c r="E51" s="3" t="s">
        <v>156</v>
      </c>
      <c r="F51" s="3" t="s">
        <v>18</v>
      </c>
      <c r="G51" s="13">
        <v>0.000822800925925926</v>
      </c>
    </row>
    <row r="52" spans="1:7" ht="15">
      <c r="A52" s="3">
        <v>43</v>
      </c>
      <c r="B52" s="3">
        <v>180</v>
      </c>
      <c r="C52" s="3" t="s">
        <v>191</v>
      </c>
      <c r="D52" s="3">
        <v>1991</v>
      </c>
      <c r="E52" s="3" t="s">
        <v>358</v>
      </c>
      <c r="F52" s="3" t="s">
        <v>18</v>
      </c>
      <c r="G52" s="13">
        <v>0.0008342592592592593</v>
      </c>
    </row>
    <row r="53" spans="1:7" ht="15">
      <c r="A53" s="3">
        <v>44</v>
      </c>
      <c r="B53" s="3">
        <v>133</v>
      </c>
      <c r="C53" s="3" t="s">
        <v>83</v>
      </c>
      <c r="D53" s="3">
        <v>1992</v>
      </c>
      <c r="E53" s="3" t="s">
        <v>84</v>
      </c>
      <c r="F53" s="3" t="s">
        <v>18</v>
      </c>
      <c r="G53" s="13">
        <v>0.0008391203703703703</v>
      </c>
    </row>
    <row r="54" spans="1:7" ht="15">
      <c r="A54" s="3">
        <v>45</v>
      </c>
      <c r="B54" s="3">
        <v>150</v>
      </c>
      <c r="C54" s="3" t="s">
        <v>421</v>
      </c>
      <c r="D54" s="3">
        <v>1991</v>
      </c>
      <c r="E54" s="3" t="s">
        <v>422</v>
      </c>
      <c r="F54" s="3" t="s">
        <v>18</v>
      </c>
      <c r="G54" s="13">
        <v>0.0008591435185185186</v>
      </c>
    </row>
    <row r="55" spans="1:7" ht="15">
      <c r="A55" s="3">
        <v>46</v>
      </c>
      <c r="B55" s="3">
        <v>204</v>
      </c>
      <c r="C55" s="3" t="s">
        <v>295</v>
      </c>
      <c r="D55" s="3">
        <v>1989</v>
      </c>
      <c r="E55" s="3" t="s">
        <v>290</v>
      </c>
      <c r="F55" s="3" t="s">
        <v>49</v>
      </c>
      <c r="G55" s="13">
        <v>0.0008729166666666668</v>
      </c>
    </row>
    <row r="56" spans="1:7" ht="15">
      <c r="A56" s="3">
        <v>47</v>
      </c>
      <c r="B56" s="3">
        <v>210</v>
      </c>
      <c r="C56" s="3" t="s">
        <v>294</v>
      </c>
      <c r="D56" s="3">
        <v>1989</v>
      </c>
      <c r="E56" s="3" t="s">
        <v>290</v>
      </c>
      <c r="F56" s="3" t="s">
        <v>49</v>
      </c>
      <c r="G56" s="13">
        <v>0.0008806712962962964</v>
      </c>
    </row>
    <row r="57" spans="1:7" ht="15">
      <c r="A57" s="3">
        <v>48</v>
      </c>
      <c r="B57" s="3">
        <v>176</v>
      </c>
      <c r="C57" s="3" t="s">
        <v>374</v>
      </c>
      <c r="D57" s="3">
        <v>1991</v>
      </c>
      <c r="E57" s="3" t="s">
        <v>358</v>
      </c>
      <c r="F57" s="3" t="s">
        <v>18</v>
      </c>
      <c r="G57" s="13">
        <v>0.0008811342592592591</v>
      </c>
    </row>
    <row r="58" spans="1:7" ht="15">
      <c r="A58" s="3">
        <v>49</v>
      </c>
      <c r="B58" s="3">
        <v>244</v>
      </c>
      <c r="C58" s="3" t="s">
        <v>145</v>
      </c>
      <c r="D58" s="3">
        <v>1992</v>
      </c>
      <c r="E58" s="3" t="s">
        <v>144</v>
      </c>
      <c r="F58" s="3" t="s">
        <v>18</v>
      </c>
      <c r="G58" s="13">
        <v>0.0009327546296296296</v>
      </c>
    </row>
    <row r="59" spans="1:7" ht="15">
      <c r="A59" s="3">
        <v>50</v>
      </c>
      <c r="B59" s="3">
        <v>82</v>
      </c>
      <c r="C59" s="3" t="s">
        <v>458</v>
      </c>
      <c r="D59" s="3">
        <v>1989</v>
      </c>
      <c r="E59" s="3" t="s">
        <v>459</v>
      </c>
      <c r="F59" s="3" t="s">
        <v>49</v>
      </c>
      <c r="G59" s="13">
        <v>0.0009399305555555555</v>
      </c>
    </row>
    <row r="60" spans="1:7" ht="15">
      <c r="A60" s="3">
        <v>51</v>
      </c>
      <c r="B60" s="3">
        <v>245</v>
      </c>
      <c r="C60" s="3" t="s">
        <v>371</v>
      </c>
      <c r="D60" s="3">
        <v>1991</v>
      </c>
      <c r="E60" s="3" t="s">
        <v>144</v>
      </c>
      <c r="F60" s="3" t="s">
        <v>18</v>
      </c>
      <c r="G60" s="13">
        <v>0.0009498842592592594</v>
      </c>
    </row>
    <row r="61" spans="1:7" ht="15">
      <c r="A61" s="3">
        <v>52</v>
      </c>
      <c r="B61" s="3">
        <v>181</v>
      </c>
      <c r="C61" s="3" t="s">
        <v>190</v>
      </c>
      <c r="D61" s="3">
        <v>1991</v>
      </c>
      <c r="E61" s="3" t="s">
        <v>358</v>
      </c>
      <c r="F61" s="3" t="s">
        <v>18</v>
      </c>
      <c r="G61" s="13">
        <v>0.0009969907407407408</v>
      </c>
    </row>
    <row r="62" spans="1:7" ht="15">
      <c r="A62" s="3">
        <v>53</v>
      </c>
      <c r="B62" s="3">
        <v>205</v>
      </c>
      <c r="C62" s="3" t="s">
        <v>291</v>
      </c>
      <c r="D62" s="3">
        <v>1992</v>
      </c>
      <c r="E62" s="3" t="s">
        <v>290</v>
      </c>
      <c r="F62" s="3" t="s">
        <v>18</v>
      </c>
      <c r="G62" s="13">
        <v>0.001088425925925926</v>
      </c>
    </row>
    <row r="63" spans="1:7" ht="15">
      <c r="A63" s="3">
        <v>54</v>
      </c>
      <c r="B63" s="3">
        <v>175</v>
      </c>
      <c r="C63" s="3" t="s">
        <v>357</v>
      </c>
      <c r="D63" s="3">
        <v>1991</v>
      </c>
      <c r="E63" s="3" t="s">
        <v>358</v>
      </c>
      <c r="F63" s="3" t="s">
        <v>18</v>
      </c>
      <c r="G63" s="13">
        <v>0.0011287037037037036</v>
      </c>
    </row>
    <row r="64" spans="1:7" ht="15">
      <c r="A64" s="3">
        <v>55</v>
      </c>
      <c r="B64" s="3">
        <v>208</v>
      </c>
      <c r="C64" s="3" t="s">
        <v>301</v>
      </c>
      <c r="D64" s="3">
        <v>1992</v>
      </c>
      <c r="E64" s="3" t="s">
        <v>290</v>
      </c>
      <c r="F64" s="3" t="s">
        <v>18</v>
      </c>
      <c r="G64" s="13">
        <v>0.0012984953703703702</v>
      </c>
    </row>
    <row r="65" spans="1:7" ht="15">
      <c r="A65" s="3">
        <v>56</v>
      </c>
      <c r="B65" s="3">
        <v>215</v>
      </c>
      <c r="C65" s="3" t="s">
        <v>305</v>
      </c>
      <c r="D65" s="3">
        <v>1992</v>
      </c>
      <c r="E65" s="3" t="s">
        <v>290</v>
      </c>
      <c r="F65" s="3" t="s">
        <v>18</v>
      </c>
      <c r="G65" s="13">
        <v>0.0013079861111111111</v>
      </c>
    </row>
    <row r="66" spans="1:7" ht="15">
      <c r="A66" s="3"/>
      <c r="B66" s="3"/>
      <c r="C66" s="3" t="s">
        <v>230</v>
      </c>
      <c r="D66" s="3">
        <v>1990</v>
      </c>
      <c r="E66" s="3" t="s">
        <v>231</v>
      </c>
      <c r="F66" s="3" t="s">
        <v>49</v>
      </c>
      <c r="G66" s="13" t="s">
        <v>480</v>
      </c>
    </row>
    <row r="67" spans="1:7" ht="15">
      <c r="A67" s="3"/>
      <c r="B67" s="3"/>
      <c r="C67" s="3" t="s">
        <v>20</v>
      </c>
      <c r="D67" s="3">
        <v>1990</v>
      </c>
      <c r="E67" s="3" t="s">
        <v>3</v>
      </c>
      <c r="F67" s="3" t="s">
        <v>21</v>
      </c>
      <c r="G67" s="13" t="s">
        <v>480</v>
      </c>
    </row>
    <row r="68" spans="1:7" ht="15">
      <c r="A68" s="1"/>
      <c r="B68" s="3">
        <v>214</v>
      </c>
      <c r="C68" s="3" t="s">
        <v>307</v>
      </c>
      <c r="D68" s="3">
        <v>1991</v>
      </c>
      <c r="E68" s="3" t="s">
        <v>290</v>
      </c>
      <c r="F68" s="3" t="s">
        <v>18</v>
      </c>
      <c r="G68" s="13" t="s">
        <v>480</v>
      </c>
    </row>
    <row r="69" spans="1:7" ht="15">
      <c r="A69" s="1"/>
      <c r="B69" s="3">
        <v>217</v>
      </c>
      <c r="C69" s="3" t="s">
        <v>289</v>
      </c>
      <c r="D69" s="3">
        <v>1992</v>
      </c>
      <c r="E69" s="3" t="s">
        <v>290</v>
      </c>
      <c r="F69" s="3" t="s">
        <v>18</v>
      </c>
      <c r="G69" s="13" t="s">
        <v>480</v>
      </c>
    </row>
    <row r="70" spans="1:7" ht="15">
      <c r="A70" s="1"/>
      <c r="B70" s="3"/>
      <c r="C70" s="3" t="s">
        <v>207</v>
      </c>
      <c r="D70" s="3">
        <v>1992</v>
      </c>
      <c r="E70" s="3" t="s">
        <v>198</v>
      </c>
      <c r="F70" s="3" t="s">
        <v>18</v>
      </c>
      <c r="G70" s="13" t="s">
        <v>480</v>
      </c>
    </row>
    <row r="71" spans="1:7" ht="15">
      <c r="A71" s="1"/>
      <c r="B71" s="3"/>
      <c r="C71" s="3" t="s">
        <v>211</v>
      </c>
      <c r="D71" s="3">
        <v>1991</v>
      </c>
      <c r="E71" s="3" t="s">
        <v>198</v>
      </c>
      <c r="F71" s="3" t="s">
        <v>18</v>
      </c>
      <c r="G71" s="13" t="s">
        <v>480</v>
      </c>
    </row>
    <row r="72" spans="1:7" ht="15">
      <c r="A72" s="3"/>
      <c r="B72" s="3"/>
      <c r="C72" s="3" t="s">
        <v>319</v>
      </c>
      <c r="D72" s="3">
        <v>1991</v>
      </c>
      <c r="E72" s="3" t="s">
        <v>318</v>
      </c>
      <c r="F72" s="3" t="s">
        <v>18</v>
      </c>
      <c r="G72" s="13" t="s">
        <v>480</v>
      </c>
    </row>
  </sheetData>
  <printOptions/>
  <pageMargins left="0.3" right="0.28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H84"/>
  <sheetViews>
    <sheetView view="pageBreakPreview" zoomScaleSheetLayoutView="100" workbookViewId="0" topLeftCell="A22">
      <selection activeCell="G23" sqref="G23"/>
    </sheetView>
  </sheetViews>
  <sheetFormatPr defaultColWidth="9.00390625" defaultRowHeight="12.75"/>
  <cols>
    <col min="1" max="1" width="4.375" style="0" customWidth="1"/>
    <col min="2" max="2" width="9.25390625" style="0" bestFit="1" customWidth="1"/>
    <col min="3" max="3" width="27.00390625" style="0" customWidth="1"/>
    <col min="4" max="4" width="7.625" style="0" bestFit="1" customWidth="1"/>
    <col min="5" max="5" width="35.125" style="0" bestFit="1" customWidth="1"/>
    <col min="6" max="6" width="9.00390625" style="0" bestFit="1" customWidth="1"/>
    <col min="7" max="7" width="11.625" style="0" bestFit="1" customWidth="1"/>
    <col min="8" max="8" width="3.625" style="0" customWidth="1"/>
  </cols>
  <sheetData>
    <row r="7" ht="15">
      <c r="A7" s="2" t="s">
        <v>336</v>
      </c>
    </row>
    <row r="8" spans="1:8" ht="15">
      <c r="A8" s="3" t="s">
        <v>323</v>
      </c>
      <c r="B8" s="3" t="s">
        <v>324</v>
      </c>
      <c r="C8" s="3" t="s">
        <v>325</v>
      </c>
      <c r="D8" s="3" t="s">
        <v>326</v>
      </c>
      <c r="E8" s="3" t="s">
        <v>327</v>
      </c>
      <c r="F8" s="3" t="s">
        <v>328</v>
      </c>
      <c r="G8" s="3" t="s">
        <v>329</v>
      </c>
      <c r="H8" s="5" t="s">
        <v>414</v>
      </c>
    </row>
    <row r="9" spans="1:8" ht="15">
      <c r="A9" s="1">
        <v>1</v>
      </c>
      <c r="B9" s="3">
        <v>224</v>
      </c>
      <c r="C9" s="3" t="s">
        <v>96</v>
      </c>
      <c r="D9" s="3">
        <v>1991</v>
      </c>
      <c r="E9" s="3" t="s">
        <v>92</v>
      </c>
      <c r="F9" s="3" t="s">
        <v>97</v>
      </c>
      <c r="G9" s="8">
        <v>0.0003130787037037037</v>
      </c>
      <c r="H9" s="1">
        <v>10</v>
      </c>
    </row>
    <row r="10" spans="1:8" ht="15">
      <c r="A10" s="1">
        <v>2</v>
      </c>
      <c r="B10" s="3">
        <v>86</v>
      </c>
      <c r="C10" s="3" t="s">
        <v>221</v>
      </c>
      <c r="D10" s="3">
        <v>1991</v>
      </c>
      <c r="E10" s="3" t="s">
        <v>217</v>
      </c>
      <c r="F10" s="3" t="s">
        <v>97</v>
      </c>
      <c r="G10" s="8">
        <v>0.000337037037037037</v>
      </c>
      <c r="H10" s="1">
        <v>9</v>
      </c>
    </row>
    <row r="11" spans="1:8" ht="15">
      <c r="A11" s="1">
        <v>3</v>
      </c>
      <c r="B11" s="3">
        <v>159</v>
      </c>
      <c r="C11" s="3" t="s">
        <v>228</v>
      </c>
      <c r="D11" s="3">
        <v>1992</v>
      </c>
      <c r="E11" s="3" t="s">
        <v>227</v>
      </c>
      <c r="F11" s="3" t="s">
        <v>97</v>
      </c>
      <c r="G11" s="8">
        <v>0.00036076388888888893</v>
      </c>
      <c r="H11" s="1">
        <v>8</v>
      </c>
    </row>
    <row r="12" spans="1:8" ht="15">
      <c r="A12" s="1">
        <v>4</v>
      </c>
      <c r="B12" s="3">
        <v>235</v>
      </c>
      <c r="C12" s="3" t="s">
        <v>176</v>
      </c>
      <c r="D12" s="3">
        <v>1992</v>
      </c>
      <c r="E12" s="3" t="s">
        <v>166</v>
      </c>
      <c r="F12" s="3" t="s">
        <v>97</v>
      </c>
      <c r="G12" s="8">
        <v>0.00037175925925925923</v>
      </c>
      <c r="H12" s="1">
        <v>7</v>
      </c>
    </row>
    <row r="13" spans="1:8" ht="15">
      <c r="A13" s="1">
        <v>5</v>
      </c>
      <c r="B13" s="3">
        <v>233</v>
      </c>
      <c r="C13" s="3" t="s">
        <v>178</v>
      </c>
      <c r="D13" s="3">
        <v>1991</v>
      </c>
      <c r="E13" s="3" t="s">
        <v>166</v>
      </c>
      <c r="F13" s="3" t="s">
        <v>97</v>
      </c>
      <c r="G13" s="8">
        <v>0.00041909722222222223</v>
      </c>
      <c r="H13" s="1">
        <v>6</v>
      </c>
    </row>
    <row r="14" spans="1:8" ht="15">
      <c r="A14" s="1">
        <v>6</v>
      </c>
      <c r="B14" s="3">
        <v>227</v>
      </c>
      <c r="C14" s="3" t="s">
        <v>98</v>
      </c>
      <c r="D14" s="3">
        <v>1992</v>
      </c>
      <c r="E14" s="3" t="s">
        <v>92</v>
      </c>
      <c r="F14" s="3" t="s">
        <v>97</v>
      </c>
      <c r="G14" s="8">
        <v>0.00043055555555555555</v>
      </c>
      <c r="H14" s="1">
        <v>5</v>
      </c>
    </row>
    <row r="15" spans="1:8" ht="15">
      <c r="A15" s="1">
        <v>7</v>
      </c>
      <c r="B15" s="3">
        <v>64</v>
      </c>
      <c r="C15" s="3" t="s">
        <v>472</v>
      </c>
      <c r="D15" s="3">
        <v>1992</v>
      </c>
      <c r="E15" s="3" t="s">
        <v>381</v>
      </c>
      <c r="F15" s="3" t="s">
        <v>97</v>
      </c>
      <c r="G15" s="8">
        <v>0.00043993055555555555</v>
      </c>
      <c r="H15" s="1">
        <v>4</v>
      </c>
    </row>
    <row r="16" spans="1:8" ht="15">
      <c r="A16" s="1">
        <v>8</v>
      </c>
      <c r="B16" s="3">
        <v>234</v>
      </c>
      <c r="C16" s="3" t="s">
        <v>177</v>
      </c>
      <c r="D16" s="3">
        <v>1992</v>
      </c>
      <c r="E16" s="3" t="s">
        <v>166</v>
      </c>
      <c r="F16" s="3" t="s">
        <v>97</v>
      </c>
      <c r="G16" s="8">
        <v>0.000466550925925926</v>
      </c>
      <c r="H16" s="1">
        <v>3</v>
      </c>
    </row>
    <row r="17" spans="1:8" ht="15">
      <c r="A17" s="1">
        <v>9</v>
      </c>
      <c r="B17" s="3">
        <v>177</v>
      </c>
      <c r="C17" s="3" t="s">
        <v>193</v>
      </c>
      <c r="D17" s="3">
        <v>1991</v>
      </c>
      <c r="E17" s="3" t="s">
        <v>358</v>
      </c>
      <c r="F17" s="3" t="s">
        <v>97</v>
      </c>
      <c r="G17" s="8">
        <v>0.0004908564814814814</v>
      </c>
      <c r="H17" s="1">
        <v>2</v>
      </c>
    </row>
    <row r="18" spans="1:8" ht="15">
      <c r="A18" s="1"/>
      <c r="B18" s="3">
        <v>68</v>
      </c>
      <c r="C18" s="3" t="s">
        <v>464</v>
      </c>
      <c r="D18" s="3">
        <v>1991</v>
      </c>
      <c r="E18" s="3" t="s">
        <v>430</v>
      </c>
      <c r="F18" s="3" t="s">
        <v>97</v>
      </c>
      <c r="G18" s="13" t="s">
        <v>480</v>
      </c>
      <c r="H18" s="1"/>
    </row>
    <row r="19" spans="1:8" ht="15">
      <c r="A19" s="1"/>
      <c r="B19" s="3">
        <v>207</v>
      </c>
      <c r="C19" s="3" t="s">
        <v>303</v>
      </c>
      <c r="D19" s="3">
        <v>1991</v>
      </c>
      <c r="E19" s="3" t="s">
        <v>290</v>
      </c>
      <c r="F19" s="3" t="s">
        <v>97</v>
      </c>
      <c r="G19" s="13" t="s">
        <v>480</v>
      </c>
      <c r="H19" s="1"/>
    </row>
    <row r="20" spans="1:8" ht="15">
      <c r="A20" s="1"/>
      <c r="B20" s="3">
        <v>212</v>
      </c>
      <c r="C20" s="3" t="s">
        <v>304</v>
      </c>
      <c r="D20" s="3">
        <v>1991</v>
      </c>
      <c r="E20" s="3" t="s">
        <v>290</v>
      </c>
      <c r="F20" s="3" t="s">
        <v>97</v>
      </c>
      <c r="G20" s="13" t="s">
        <v>480</v>
      </c>
      <c r="H20" s="1"/>
    </row>
    <row r="21" spans="1:8" ht="15">
      <c r="A21" s="1"/>
      <c r="B21" s="3">
        <v>216</v>
      </c>
      <c r="C21" s="3" t="s">
        <v>302</v>
      </c>
      <c r="D21" s="3">
        <v>1992</v>
      </c>
      <c r="E21" s="3" t="s">
        <v>290</v>
      </c>
      <c r="F21" s="3" t="s">
        <v>97</v>
      </c>
      <c r="G21" s="13" t="s">
        <v>480</v>
      </c>
      <c r="H21" s="1"/>
    </row>
    <row r="22" spans="1:8" ht="15">
      <c r="A22" s="1"/>
      <c r="B22" s="3">
        <v>232</v>
      </c>
      <c r="C22" s="3" t="s">
        <v>179</v>
      </c>
      <c r="D22" s="3">
        <v>1992</v>
      </c>
      <c r="E22" s="3" t="s">
        <v>166</v>
      </c>
      <c r="F22" s="3" t="s">
        <v>97</v>
      </c>
      <c r="G22" s="13" t="s">
        <v>480</v>
      </c>
      <c r="H22" s="1"/>
    </row>
    <row r="23" spans="1:8" ht="15">
      <c r="A23" s="1"/>
      <c r="B23" s="3"/>
      <c r="C23" s="3" t="s">
        <v>192</v>
      </c>
      <c r="D23" s="3">
        <v>1991</v>
      </c>
      <c r="E23" s="3" t="s">
        <v>358</v>
      </c>
      <c r="F23" s="3" t="s">
        <v>97</v>
      </c>
      <c r="G23" s="13" t="s">
        <v>480</v>
      </c>
      <c r="H23" s="1"/>
    </row>
    <row r="24" spans="1:8" ht="15">
      <c r="A24" s="1"/>
      <c r="B24" s="3"/>
      <c r="C24" s="3" t="s">
        <v>147</v>
      </c>
      <c r="D24" s="3">
        <v>1991</v>
      </c>
      <c r="E24" s="3" t="s">
        <v>144</v>
      </c>
      <c r="F24" s="3" t="s">
        <v>97</v>
      </c>
      <c r="G24" s="13" t="s">
        <v>480</v>
      </c>
      <c r="H24" s="1"/>
    </row>
    <row r="25" spans="1:8" ht="15">
      <c r="A25" s="1"/>
      <c r="B25" s="3"/>
      <c r="C25" s="3" t="s">
        <v>175</v>
      </c>
      <c r="D25" s="3">
        <v>1992</v>
      </c>
      <c r="E25" s="3" t="s">
        <v>166</v>
      </c>
      <c r="F25" s="3" t="s">
        <v>97</v>
      </c>
      <c r="G25" s="13" t="s">
        <v>480</v>
      </c>
      <c r="H25" s="1"/>
    </row>
    <row r="27" ht="15">
      <c r="A27" s="2" t="s">
        <v>338</v>
      </c>
    </row>
    <row r="28" spans="1:8" ht="15">
      <c r="A28" s="3" t="s">
        <v>323</v>
      </c>
      <c r="B28" s="3" t="s">
        <v>324</v>
      </c>
      <c r="C28" s="3" t="s">
        <v>325</v>
      </c>
      <c r="D28" s="3" t="s">
        <v>326</v>
      </c>
      <c r="E28" s="3" t="s">
        <v>327</v>
      </c>
      <c r="F28" s="3" t="s">
        <v>328</v>
      </c>
      <c r="G28" s="3" t="s">
        <v>329</v>
      </c>
      <c r="H28" s="5" t="s">
        <v>414</v>
      </c>
    </row>
    <row r="29" spans="1:8" ht="15">
      <c r="A29" s="3">
        <v>1</v>
      </c>
      <c r="B29" s="3">
        <v>219</v>
      </c>
      <c r="C29" s="3" t="s">
        <v>240</v>
      </c>
      <c r="D29" s="3">
        <v>1989</v>
      </c>
      <c r="E29" s="3" t="s">
        <v>241</v>
      </c>
      <c r="F29" s="3" t="s">
        <v>65</v>
      </c>
      <c r="G29" s="8">
        <v>0.0003075231481481482</v>
      </c>
      <c r="H29" s="1">
        <v>10</v>
      </c>
    </row>
    <row r="30" spans="1:8" ht="15">
      <c r="A30" s="3">
        <v>2</v>
      </c>
      <c r="B30" s="3">
        <v>107</v>
      </c>
      <c r="C30" s="3" t="s">
        <v>63</v>
      </c>
      <c r="D30" s="3">
        <v>1989</v>
      </c>
      <c r="E30" s="3" t="s">
        <v>64</v>
      </c>
      <c r="F30" s="3" t="s">
        <v>65</v>
      </c>
      <c r="G30" s="8">
        <v>0.000325462962962963</v>
      </c>
      <c r="H30" s="1">
        <v>9</v>
      </c>
    </row>
    <row r="31" spans="1:8" ht="15">
      <c r="A31" s="3">
        <v>3</v>
      </c>
      <c r="B31" s="3">
        <v>154</v>
      </c>
      <c r="C31" s="3" t="s">
        <v>153</v>
      </c>
      <c r="D31" s="3">
        <v>1989</v>
      </c>
      <c r="E31" s="3" t="s">
        <v>154</v>
      </c>
      <c r="F31" s="3" t="s">
        <v>65</v>
      </c>
      <c r="G31" s="8">
        <v>0.00032881944444444446</v>
      </c>
      <c r="H31" s="1">
        <v>8</v>
      </c>
    </row>
    <row r="32" spans="1:8" ht="15">
      <c r="A32" s="3">
        <v>4</v>
      </c>
      <c r="B32" s="3">
        <v>225</v>
      </c>
      <c r="C32" s="3" t="s">
        <v>100</v>
      </c>
      <c r="D32" s="3">
        <v>1989</v>
      </c>
      <c r="E32" s="3" t="s">
        <v>92</v>
      </c>
      <c r="F32" s="3" t="s">
        <v>65</v>
      </c>
      <c r="G32" s="8">
        <v>0.0003356481481481481</v>
      </c>
      <c r="H32" s="1">
        <v>7</v>
      </c>
    </row>
    <row r="33" spans="1:8" ht="15">
      <c r="A33" s="3">
        <v>5</v>
      </c>
      <c r="B33" s="3">
        <v>160</v>
      </c>
      <c r="C33" s="3" t="s">
        <v>229</v>
      </c>
      <c r="D33" s="3">
        <v>1990</v>
      </c>
      <c r="E33" s="3" t="s">
        <v>227</v>
      </c>
      <c r="F33" s="3" t="s">
        <v>65</v>
      </c>
      <c r="G33" s="8">
        <v>0.00035335648148148146</v>
      </c>
      <c r="H33" s="1">
        <v>6</v>
      </c>
    </row>
    <row r="34" spans="1:8" ht="15">
      <c r="A34" s="3">
        <v>6</v>
      </c>
      <c r="B34" s="3">
        <v>179</v>
      </c>
      <c r="C34" s="3" t="s">
        <v>194</v>
      </c>
      <c r="D34" s="3">
        <v>1990</v>
      </c>
      <c r="E34" s="3" t="s">
        <v>358</v>
      </c>
      <c r="F34" s="3" t="s">
        <v>65</v>
      </c>
      <c r="G34" s="8">
        <v>0.00035960648148148153</v>
      </c>
      <c r="H34" s="1">
        <v>5</v>
      </c>
    </row>
    <row r="35" spans="1:8" ht="15">
      <c r="A35" s="3">
        <v>7</v>
      </c>
      <c r="B35" s="3">
        <v>178</v>
      </c>
      <c r="C35" s="3" t="s">
        <v>197</v>
      </c>
      <c r="D35" s="3">
        <v>1989</v>
      </c>
      <c r="E35" s="3" t="s">
        <v>358</v>
      </c>
      <c r="F35" s="3" t="s">
        <v>196</v>
      </c>
      <c r="G35" s="8">
        <v>0.000384375</v>
      </c>
      <c r="H35" s="1">
        <v>4</v>
      </c>
    </row>
    <row r="36" spans="1:8" ht="15">
      <c r="A36" s="3">
        <v>8</v>
      </c>
      <c r="B36" s="3">
        <v>84</v>
      </c>
      <c r="C36" s="3" t="s">
        <v>222</v>
      </c>
      <c r="D36" s="3">
        <v>1989</v>
      </c>
      <c r="E36" s="3" t="s">
        <v>217</v>
      </c>
      <c r="F36" s="3" t="s">
        <v>65</v>
      </c>
      <c r="G36" s="8">
        <v>0.00039664351851851856</v>
      </c>
      <c r="H36" s="1">
        <v>3</v>
      </c>
    </row>
    <row r="37" spans="1:8" ht="15">
      <c r="A37" s="3">
        <v>9</v>
      </c>
      <c r="B37" s="3">
        <v>78</v>
      </c>
      <c r="C37" s="3" t="s">
        <v>315</v>
      </c>
      <c r="D37" s="3">
        <v>1990</v>
      </c>
      <c r="E37" s="3" t="s">
        <v>126</v>
      </c>
      <c r="F37" s="3" t="s">
        <v>65</v>
      </c>
      <c r="G37" s="8">
        <v>0.0004096064814814815</v>
      </c>
      <c r="H37" s="1">
        <v>2</v>
      </c>
    </row>
    <row r="38" spans="1:8" ht="15">
      <c r="A38" s="3">
        <v>10</v>
      </c>
      <c r="B38" s="3">
        <v>229</v>
      </c>
      <c r="C38" s="3" t="s">
        <v>181</v>
      </c>
      <c r="D38" s="3">
        <v>1990</v>
      </c>
      <c r="E38" s="3" t="s">
        <v>166</v>
      </c>
      <c r="F38" s="3" t="s">
        <v>65</v>
      </c>
      <c r="G38" s="8">
        <v>0.000419212962962963</v>
      </c>
      <c r="H38" s="1">
        <v>1</v>
      </c>
    </row>
    <row r="39" spans="1:8" ht="15">
      <c r="A39" s="3">
        <v>11</v>
      </c>
      <c r="B39" s="3">
        <v>231</v>
      </c>
      <c r="C39" s="3" t="s">
        <v>373</v>
      </c>
      <c r="D39" s="3">
        <v>1990</v>
      </c>
      <c r="E39" s="3" t="s">
        <v>166</v>
      </c>
      <c r="F39" s="3" t="s">
        <v>65</v>
      </c>
      <c r="G39" s="8">
        <v>0.0004763888888888888</v>
      </c>
      <c r="H39" s="1"/>
    </row>
    <row r="40" spans="1:8" ht="15">
      <c r="A40" s="3">
        <v>12</v>
      </c>
      <c r="B40" s="3">
        <v>209</v>
      </c>
      <c r="C40" s="3" t="s">
        <v>293</v>
      </c>
      <c r="D40" s="3">
        <v>1990</v>
      </c>
      <c r="E40" s="3" t="s">
        <v>290</v>
      </c>
      <c r="F40" s="3" t="s">
        <v>65</v>
      </c>
      <c r="G40" s="8">
        <v>0.0004792824074074074</v>
      </c>
      <c r="H40" s="1"/>
    </row>
    <row r="41" spans="1:8" ht="15">
      <c r="A41" s="3">
        <v>13</v>
      </c>
      <c r="B41" s="3">
        <v>230</v>
      </c>
      <c r="C41" s="3" t="s">
        <v>180</v>
      </c>
      <c r="D41" s="3">
        <v>1990</v>
      </c>
      <c r="E41" s="3" t="s">
        <v>166</v>
      </c>
      <c r="F41" s="3" t="s">
        <v>65</v>
      </c>
      <c r="G41" s="8">
        <v>0.0005115740740740741</v>
      </c>
      <c r="H41" s="1"/>
    </row>
    <row r="42" spans="1:8" ht="15">
      <c r="A42" s="3">
        <v>14</v>
      </c>
      <c r="B42" s="3">
        <v>243</v>
      </c>
      <c r="C42" s="3" t="s">
        <v>146</v>
      </c>
      <c r="D42" s="3">
        <v>1990</v>
      </c>
      <c r="E42" s="3" t="s">
        <v>144</v>
      </c>
      <c r="F42" s="3" t="s">
        <v>65</v>
      </c>
      <c r="G42" s="8">
        <v>0.0005116898148148148</v>
      </c>
      <c r="H42" s="1"/>
    </row>
    <row r="43" spans="1:8" ht="15">
      <c r="A43" s="3"/>
      <c r="B43" s="3"/>
      <c r="C43" s="3" t="s">
        <v>195</v>
      </c>
      <c r="D43" s="3">
        <v>1989</v>
      </c>
      <c r="E43" s="3" t="s">
        <v>358</v>
      </c>
      <c r="F43" s="3" t="s">
        <v>196</v>
      </c>
      <c r="G43" s="13" t="s">
        <v>480</v>
      </c>
      <c r="H43" s="1"/>
    </row>
    <row r="44" spans="1:8" ht="15">
      <c r="A44" s="3"/>
      <c r="B44" s="3">
        <v>211</v>
      </c>
      <c r="C44" s="3" t="s">
        <v>306</v>
      </c>
      <c r="D44" s="3">
        <v>1989</v>
      </c>
      <c r="E44" s="3" t="s">
        <v>290</v>
      </c>
      <c r="F44" s="3" t="s">
        <v>65</v>
      </c>
      <c r="G44" s="13" t="s">
        <v>480</v>
      </c>
      <c r="H44" s="1"/>
    </row>
    <row r="45" spans="1:8" ht="15">
      <c r="A45" s="3"/>
      <c r="B45" s="3">
        <v>213</v>
      </c>
      <c r="C45" s="3" t="s">
        <v>300</v>
      </c>
      <c r="D45" s="3">
        <v>1990</v>
      </c>
      <c r="E45" s="3" t="s">
        <v>290</v>
      </c>
      <c r="F45" s="3" t="s">
        <v>65</v>
      </c>
      <c r="G45" s="13" t="s">
        <v>480</v>
      </c>
      <c r="H45" s="1"/>
    </row>
    <row r="46" spans="1:8" ht="15">
      <c r="A46" s="3"/>
      <c r="B46" s="3"/>
      <c r="C46" s="3" t="s">
        <v>139</v>
      </c>
      <c r="D46" s="3">
        <v>1990</v>
      </c>
      <c r="E46" s="3" t="s">
        <v>48</v>
      </c>
      <c r="F46" s="3" t="s">
        <v>65</v>
      </c>
      <c r="G46" s="13" t="s">
        <v>480</v>
      </c>
      <c r="H46" s="1"/>
    </row>
    <row r="48" ht="12.75">
      <c r="A48" s="14" t="s">
        <v>481</v>
      </c>
    </row>
    <row r="49" spans="1:7" ht="15">
      <c r="A49" s="3" t="s">
        <v>323</v>
      </c>
      <c r="B49" s="3" t="s">
        <v>324</v>
      </c>
      <c r="C49" s="3" t="s">
        <v>325</v>
      </c>
      <c r="D49" s="3" t="s">
        <v>326</v>
      </c>
      <c r="E49" s="3" t="s">
        <v>327</v>
      </c>
      <c r="F49" s="3" t="s">
        <v>328</v>
      </c>
      <c r="G49" s="3" t="s">
        <v>329</v>
      </c>
    </row>
    <row r="50" spans="1:7" ht="15">
      <c r="A50" s="3">
        <v>1</v>
      </c>
      <c r="B50" s="3">
        <v>219</v>
      </c>
      <c r="C50" s="3" t="s">
        <v>240</v>
      </c>
      <c r="D50" s="3">
        <v>1989</v>
      </c>
      <c r="E50" s="3" t="s">
        <v>241</v>
      </c>
      <c r="F50" s="3" t="s">
        <v>65</v>
      </c>
      <c r="G50" s="8">
        <v>0.0003075231481481482</v>
      </c>
    </row>
    <row r="51" spans="1:7" ht="15">
      <c r="A51" s="3">
        <v>2</v>
      </c>
      <c r="B51" s="3">
        <v>224</v>
      </c>
      <c r="C51" s="3" t="s">
        <v>96</v>
      </c>
      <c r="D51" s="3">
        <v>1991</v>
      </c>
      <c r="E51" s="3" t="s">
        <v>92</v>
      </c>
      <c r="F51" s="3" t="s">
        <v>97</v>
      </c>
      <c r="G51" s="8">
        <v>0.0003130787037037037</v>
      </c>
    </row>
    <row r="52" spans="1:7" ht="15">
      <c r="A52" s="3">
        <v>3</v>
      </c>
      <c r="B52" s="3">
        <v>107</v>
      </c>
      <c r="C52" s="3" t="s">
        <v>63</v>
      </c>
      <c r="D52" s="3">
        <v>1989</v>
      </c>
      <c r="E52" s="3" t="s">
        <v>64</v>
      </c>
      <c r="F52" s="3" t="s">
        <v>65</v>
      </c>
      <c r="G52" s="8">
        <v>0.000325462962962963</v>
      </c>
    </row>
    <row r="53" spans="1:7" ht="15">
      <c r="A53" s="3">
        <v>4</v>
      </c>
      <c r="B53" s="3">
        <v>154</v>
      </c>
      <c r="C53" s="3" t="s">
        <v>153</v>
      </c>
      <c r="D53" s="3">
        <v>1989</v>
      </c>
      <c r="E53" s="3" t="s">
        <v>154</v>
      </c>
      <c r="F53" s="3" t="s">
        <v>65</v>
      </c>
      <c r="G53" s="8">
        <v>0.00032881944444444446</v>
      </c>
    </row>
    <row r="54" spans="1:7" ht="15">
      <c r="A54" s="3">
        <v>5</v>
      </c>
      <c r="B54" s="3">
        <v>225</v>
      </c>
      <c r="C54" s="3" t="s">
        <v>100</v>
      </c>
      <c r="D54" s="3">
        <v>1989</v>
      </c>
      <c r="E54" s="3" t="s">
        <v>92</v>
      </c>
      <c r="F54" s="3" t="s">
        <v>65</v>
      </c>
      <c r="G54" s="8">
        <v>0.0003356481481481481</v>
      </c>
    </row>
    <row r="55" spans="1:7" ht="15">
      <c r="A55" s="3">
        <v>6</v>
      </c>
      <c r="B55" s="3">
        <v>86</v>
      </c>
      <c r="C55" s="3" t="s">
        <v>221</v>
      </c>
      <c r="D55" s="3">
        <v>1991</v>
      </c>
      <c r="E55" s="3" t="s">
        <v>217</v>
      </c>
      <c r="F55" s="3" t="s">
        <v>97</v>
      </c>
      <c r="G55" s="8">
        <v>0.000337037037037037</v>
      </c>
    </row>
    <row r="56" spans="1:7" ht="15">
      <c r="A56" s="3">
        <v>7</v>
      </c>
      <c r="B56" s="3">
        <v>160</v>
      </c>
      <c r="C56" s="3" t="s">
        <v>229</v>
      </c>
      <c r="D56" s="3">
        <v>1990</v>
      </c>
      <c r="E56" s="3" t="s">
        <v>227</v>
      </c>
      <c r="F56" s="3" t="s">
        <v>65</v>
      </c>
      <c r="G56" s="8">
        <v>0.00035335648148148146</v>
      </c>
    </row>
    <row r="57" spans="1:7" ht="15">
      <c r="A57" s="3">
        <v>8</v>
      </c>
      <c r="B57" s="3">
        <v>179</v>
      </c>
      <c r="C57" s="3" t="s">
        <v>194</v>
      </c>
      <c r="D57" s="3">
        <v>1990</v>
      </c>
      <c r="E57" s="3" t="s">
        <v>358</v>
      </c>
      <c r="F57" s="3" t="s">
        <v>65</v>
      </c>
      <c r="G57" s="8">
        <v>0.00035960648148148153</v>
      </c>
    </row>
    <row r="58" spans="1:7" ht="15">
      <c r="A58" s="3">
        <v>9</v>
      </c>
      <c r="B58" s="3">
        <v>159</v>
      </c>
      <c r="C58" s="3" t="s">
        <v>228</v>
      </c>
      <c r="D58" s="3">
        <v>1992</v>
      </c>
      <c r="E58" s="3" t="s">
        <v>227</v>
      </c>
      <c r="F58" s="3" t="s">
        <v>97</v>
      </c>
      <c r="G58" s="8">
        <v>0.00036076388888888893</v>
      </c>
    </row>
    <row r="59" spans="1:7" ht="15">
      <c r="A59" s="3">
        <v>10</v>
      </c>
      <c r="B59" s="3">
        <v>235</v>
      </c>
      <c r="C59" s="3" t="s">
        <v>176</v>
      </c>
      <c r="D59" s="3">
        <v>1992</v>
      </c>
      <c r="E59" s="3" t="s">
        <v>166</v>
      </c>
      <c r="F59" s="3" t="s">
        <v>97</v>
      </c>
      <c r="G59" s="8">
        <v>0.00037175925925925923</v>
      </c>
    </row>
    <row r="60" spans="1:7" ht="15">
      <c r="A60" s="3">
        <v>11</v>
      </c>
      <c r="B60" s="3">
        <v>178</v>
      </c>
      <c r="C60" s="3" t="s">
        <v>197</v>
      </c>
      <c r="D60" s="3">
        <v>1989</v>
      </c>
      <c r="E60" s="3" t="s">
        <v>358</v>
      </c>
      <c r="F60" s="3" t="s">
        <v>196</v>
      </c>
      <c r="G60" s="8">
        <v>0.000384375</v>
      </c>
    </row>
    <row r="61" spans="1:7" ht="15">
      <c r="A61" s="3">
        <v>12</v>
      </c>
      <c r="B61" s="3">
        <v>84</v>
      </c>
      <c r="C61" s="3" t="s">
        <v>222</v>
      </c>
      <c r="D61" s="3">
        <v>1989</v>
      </c>
      <c r="E61" s="3" t="s">
        <v>217</v>
      </c>
      <c r="F61" s="3" t="s">
        <v>65</v>
      </c>
      <c r="G61" s="8">
        <v>0.00039664351851851856</v>
      </c>
    </row>
    <row r="62" spans="1:7" ht="15">
      <c r="A62" s="3">
        <v>13</v>
      </c>
      <c r="B62" s="3">
        <v>78</v>
      </c>
      <c r="C62" s="3" t="s">
        <v>315</v>
      </c>
      <c r="D62" s="3">
        <v>1990</v>
      </c>
      <c r="E62" s="3" t="s">
        <v>126</v>
      </c>
      <c r="F62" s="3" t="s">
        <v>65</v>
      </c>
      <c r="G62" s="8">
        <v>0.0004096064814814815</v>
      </c>
    </row>
    <row r="63" spans="1:7" ht="15">
      <c r="A63" s="3">
        <v>14</v>
      </c>
      <c r="B63" s="3">
        <v>233</v>
      </c>
      <c r="C63" s="3" t="s">
        <v>178</v>
      </c>
      <c r="D63" s="3">
        <v>1991</v>
      </c>
      <c r="E63" s="3" t="s">
        <v>166</v>
      </c>
      <c r="F63" s="3" t="s">
        <v>97</v>
      </c>
      <c r="G63" s="8">
        <v>0.00041909722222222223</v>
      </c>
    </row>
    <row r="64" spans="1:7" ht="15">
      <c r="A64" s="3">
        <v>15</v>
      </c>
      <c r="B64" s="3">
        <v>229</v>
      </c>
      <c r="C64" s="3" t="s">
        <v>181</v>
      </c>
      <c r="D64" s="3">
        <v>1990</v>
      </c>
      <c r="E64" s="3" t="s">
        <v>166</v>
      </c>
      <c r="F64" s="3" t="s">
        <v>65</v>
      </c>
      <c r="G64" s="8">
        <v>0.000419212962962963</v>
      </c>
    </row>
    <row r="65" spans="1:7" ht="15">
      <c r="A65" s="3">
        <v>16</v>
      </c>
      <c r="B65" s="3">
        <v>227</v>
      </c>
      <c r="C65" s="3" t="s">
        <v>98</v>
      </c>
      <c r="D65" s="3">
        <v>1992</v>
      </c>
      <c r="E65" s="3" t="s">
        <v>92</v>
      </c>
      <c r="F65" s="3" t="s">
        <v>97</v>
      </c>
      <c r="G65" s="8">
        <v>0.00043055555555555555</v>
      </c>
    </row>
    <row r="66" spans="1:7" ht="15">
      <c r="A66" s="3">
        <v>17</v>
      </c>
      <c r="B66" s="3">
        <v>64</v>
      </c>
      <c r="C66" s="3" t="s">
        <v>472</v>
      </c>
      <c r="D66" s="3">
        <v>1992</v>
      </c>
      <c r="E66" s="3" t="s">
        <v>381</v>
      </c>
      <c r="F66" s="3" t="s">
        <v>97</v>
      </c>
      <c r="G66" s="8">
        <v>0.00043993055555555555</v>
      </c>
    </row>
    <row r="67" spans="1:7" ht="15">
      <c r="A67" s="3">
        <v>18</v>
      </c>
      <c r="B67" s="3">
        <v>234</v>
      </c>
      <c r="C67" s="3" t="s">
        <v>177</v>
      </c>
      <c r="D67" s="3">
        <v>1992</v>
      </c>
      <c r="E67" s="3" t="s">
        <v>166</v>
      </c>
      <c r="F67" s="3" t="s">
        <v>97</v>
      </c>
      <c r="G67" s="8">
        <v>0.000466550925925926</v>
      </c>
    </row>
    <row r="68" spans="1:7" ht="15">
      <c r="A68" s="3">
        <v>19</v>
      </c>
      <c r="B68" s="3">
        <v>231</v>
      </c>
      <c r="C68" s="3" t="s">
        <v>373</v>
      </c>
      <c r="D68" s="3">
        <v>1990</v>
      </c>
      <c r="E68" s="3" t="s">
        <v>166</v>
      </c>
      <c r="F68" s="3" t="s">
        <v>65</v>
      </c>
      <c r="G68" s="8">
        <v>0.0004763888888888888</v>
      </c>
    </row>
    <row r="69" spans="1:7" ht="15">
      <c r="A69" s="3">
        <v>20</v>
      </c>
      <c r="B69" s="3">
        <v>209</v>
      </c>
      <c r="C69" s="3" t="s">
        <v>293</v>
      </c>
      <c r="D69" s="3">
        <v>1990</v>
      </c>
      <c r="E69" s="3" t="s">
        <v>290</v>
      </c>
      <c r="F69" s="3" t="s">
        <v>65</v>
      </c>
      <c r="G69" s="8">
        <v>0.0004792824074074074</v>
      </c>
    </row>
    <row r="70" spans="1:7" ht="15">
      <c r="A70" s="3">
        <v>21</v>
      </c>
      <c r="B70" s="3">
        <v>177</v>
      </c>
      <c r="C70" s="3" t="s">
        <v>193</v>
      </c>
      <c r="D70" s="3">
        <v>1991</v>
      </c>
      <c r="E70" s="3" t="s">
        <v>358</v>
      </c>
      <c r="F70" s="3" t="s">
        <v>97</v>
      </c>
      <c r="G70" s="8">
        <v>0.0004908564814814814</v>
      </c>
    </row>
    <row r="71" spans="1:7" ht="15">
      <c r="A71" s="3">
        <v>22</v>
      </c>
      <c r="B71" s="3">
        <v>230</v>
      </c>
      <c r="C71" s="3" t="s">
        <v>180</v>
      </c>
      <c r="D71" s="3">
        <v>1990</v>
      </c>
      <c r="E71" s="3" t="s">
        <v>166</v>
      </c>
      <c r="F71" s="3" t="s">
        <v>65</v>
      </c>
      <c r="G71" s="8">
        <v>0.0005115740740740741</v>
      </c>
    </row>
    <row r="72" spans="1:7" ht="15">
      <c r="A72" s="3">
        <v>23</v>
      </c>
      <c r="B72" s="3">
        <v>243</v>
      </c>
      <c r="C72" s="3" t="s">
        <v>146</v>
      </c>
      <c r="D72" s="3">
        <v>1990</v>
      </c>
      <c r="E72" s="3" t="s">
        <v>144</v>
      </c>
      <c r="F72" s="3" t="s">
        <v>65</v>
      </c>
      <c r="G72" s="8">
        <v>0.0005116898148148148</v>
      </c>
    </row>
    <row r="73" spans="1:7" ht="15">
      <c r="A73" s="3"/>
      <c r="B73" s="3">
        <v>68</v>
      </c>
      <c r="C73" s="3" t="s">
        <v>464</v>
      </c>
      <c r="D73" s="3">
        <v>1991</v>
      </c>
      <c r="E73" s="3" t="s">
        <v>430</v>
      </c>
      <c r="F73" s="3" t="s">
        <v>97</v>
      </c>
      <c r="G73" s="13" t="s">
        <v>480</v>
      </c>
    </row>
    <row r="74" spans="1:7" ht="15">
      <c r="A74" s="1"/>
      <c r="B74" s="3">
        <v>207</v>
      </c>
      <c r="C74" s="3" t="s">
        <v>303</v>
      </c>
      <c r="D74" s="3">
        <v>1991</v>
      </c>
      <c r="E74" s="3" t="s">
        <v>290</v>
      </c>
      <c r="F74" s="3" t="s">
        <v>97</v>
      </c>
      <c r="G74" s="13" t="s">
        <v>480</v>
      </c>
    </row>
    <row r="75" spans="1:7" ht="15">
      <c r="A75" s="1"/>
      <c r="B75" s="3">
        <v>212</v>
      </c>
      <c r="C75" s="3" t="s">
        <v>304</v>
      </c>
      <c r="D75" s="3">
        <v>1991</v>
      </c>
      <c r="E75" s="3" t="s">
        <v>290</v>
      </c>
      <c r="F75" s="3" t="s">
        <v>97</v>
      </c>
      <c r="G75" s="13" t="s">
        <v>480</v>
      </c>
    </row>
    <row r="76" spans="1:7" ht="15">
      <c r="A76" s="1"/>
      <c r="B76" s="3">
        <v>216</v>
      </c>
      <c r="C76" s="3" t="s">
        <v>302</v>
      </c>
      <c r="D76" s="3">
        <v>1992</v>
      </c>
      <c r="E76" s="3" t="s">
        <v>290</v>
      </c>
      <c r="F76" s="3" t="s">
        <v>97</v>
      </c>
      <c r="G76" s="13" t="s">
        <v>480</v>
      </c>
    </row>
    <row r="77" spans="1:7" ht="15">
      <c r="A77" s="1"/>
      <c r="B77" s="3">
        <v>232</v>
      </c>
      <c r="C77" s="3" t="s">
        <v>179</v>
      </c>
      <c r="D77" s="3">
        <v>1992</v>
      </c>
      <c r="E77" s="3" t="s">
        <v>166</v>
      </c>
      <c r="F77" s="3" t="s">
        <v>97</v>
      </c>
      <c r="G77" s="13" t="s">
        <v>480</v>
      </c>
    </row>
    <row r="78" spans="1:7" ht="15">
      <c r="A78" s="1"/>
      <c r="B78" s="3"/>
      <c r="C78" s="3" t="s">
        <v>192</v>
      </c>
      <c r="D78" s="3">
        <v>1991</v>
      </c>
      <c r="E78" s="3" t="s">
        <v>358</v>
      </c>
      <c r="F78" s="3" t="s">
        <v>97</v>
      </c>
      <c r="G78" s="13" t="s">
        <v>480</v>
      </c>
    </row>
    <row r="79" spans="1:7" ht="15">
      <c r="A79" s="1"/>
      <c r="B79" s="3"/>
      <c r="C79" s="3" t="s">
        <v>147</v>
      </c>
      <c r="D79" s="3">
        <v>1991</v>
      </c>
      <c r="E79" s="3" t="s">
        <v>144</v>
      </c>
      <c r="F79" s="3" t="s">
        <v>97</v>
      </c>
      <c r="G79" s="13" t="s">
        <v>480</v>
      </c>
    </row>
    <row r="80" spans="1:7" ht="15">
      <c r="A80" s="1"/>
      <c r="B80" s="3"/>
      <c r="C80" s="3" t="s">
        <v>175</v>
      </c>
      <c r="D80" s="3">
        <v>1992</v>
      </c>
      <c r="E80" s="3" t="s">
        <v>166</v>
      </c>
      <c r="F80" s="3" t="s">
        <v>97</v>
      </c>
      <c r="G80" s="13" t="s">
        <v>480</v>
      </c>
    </row>
    <row r="81" spans="1:7" ht="15">
      <c r="A81" s="3"/>
      <c r="B81" s="3"/>
      <c r="C81" s="3" t="s">
        <v>195</v>
      </c>
      <c r="D81" s="3">
        <v>1989</v>
      </c>
      <c r="E81" s="3" t="s">
        <v>358</v>
      </c>
      <c r="F81" s="3" t="s">
        <v>196</v>
      </c>
      <c r="G81" s="13" t="s">
        <v>480</v>
      </c>
    </row>
    <row r="82" spans="1:7" ht="15">
      <c r="A82" s="3"/>
      <c r="B82" s="3">
        <v>211</v>
      </c>
      <c r="C82" s="3" t="s">
        <v>306</v>
      </c>
      <c r="D82" s="3">
        <v>1989</v>
      </c>
      <c r="E82" s="3" t="s">
        <v>290</v>
      </c>
      <c r="F82" s="3" t="s">
        <v>65</v>
      </c>
      <c r="G82" s="13" t="s">
        <v>480</v>
      </c>
    </row>
    <row r="83" spans="1:7" ht="15">
      <c r="A83" s="3"/>
      <c r="B83" s="3">
        <v>213</v>
      </c>
      <c r="C83" s="3" t="s">
        <v>300</v>
      </c>
      <c r="D83" s="3">
        <v>1990</v>
      </c>
      <c r="E83" s="3" t="s">
        <v>290</v>
      </c>
      <c r="F83" s="3" t="s">
        <v>65</v>
      </c>
      <c r="G83" s="13" t="s">
        <v>480</v>
      </c>
    </row>
    <row r="84" spans="1:7" ht="15">
      <c r="A84" s="3"/>
      <c r="B84" s="3"/>
      <c r="C84" s="3" t="s">
        <v>139</v>
      </c>
      <c r="D84" s="3">
        <v>1990</v>
      </c>
      <c r="E84" s="3" t="s">
        <v>48</v>
      </c>
      <c r="F84" s="3" t="s">
        <v>65</v>
      </c>
      <c r="G84" s="13" t="s">
        <v>480</v>
      </c>
    </row>
  </sheetData>
  <printOptions/>
  <pageMargins left="0.26" right="0.39" top="0.984251968503937" bottom="0.984251968503937" header="0.5118110236220472" footer="0.5118110236220472"/>
  <pageSetup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265"/>
  <sheetViews>
    <sheetView view="pageBreakPreview" zoomScaleSheetLayoutView="100" workbookViewId="0" topLeftCell="A61">
      <selection activeCell="I9" sqref="I9"/>
    </sheetView>
  </sheetViews>
  <sheetFormatPr defaultColWidth="9.00390625" defaultRowHeight="12.75"/>
  <cols>
    <col min="1" max="1" width="5.625" style="0" customWidth="1"/>
    <col min="2" max="2" width="6.25390625" style="0" customWidth="1"/>
    <col min="3" max="3" width="34.00390625" style="0" bestFit="1" customWidth="1"/>
    <col min="4" max="4" width="7.75390625" style="0" customWidth="1"/>
    <col min="5" max="5" width="29.875" style="0" customWidth="1"/>
    <col min="6" max="6" width="9.875" style="0" customWidth="1"/>
    <col min="7" max="7" width="10.125" style="15" bestFit="1" customWidth="1"/>
    <col min="8" max="8" width="3.25390625" style="0" customWidth="1"/>
  </cols>
  <sheetData>
    <row r="6" spans="1:7" ht="15">
      <c r="A6" s="2" t="s">
        <v>340</v>
      </c>
      <c r="G6" s="17"/>
    </row>
    <row r="7" spans="1:7" ht="15">
      <c r="A7" s="3" t="s">
        <v>323</v>
      </c>
      <c r="B7" s="3" t="s">
        <v>324</v>
      </c>
      <c r="C7" s="3" t="s">
        <v>325</v>
      </c>
      <c r="D7" s="3" t="s">
        <v>326</v>
      </c>
      <c r="E7" s="3" t="s">
        <v>327</v>
      </c>
      <c r="F7" s="3" t="s">
        <v>328</v>
      </c>
      <c r="G7" s="18" t="s">
        <v>329</v>
      </c>
    </row>
    <row r="8" spans="1:7" ht="15">
      <c r="A8" s="3">
        <v>1</v>
      </c>
      <c r="B8" s="3">
        <v>85</v>
      </c>
      <c r="C8" s="3" t="s">
        <v>224</v>
      </c>
      <c r="D8" s="3">
        <v>1982</v>
      </c>
      <c r="E8" s="3" t="s">
        <v>217</v>
      </c>
      <c r="F8" s="3" t="s">
        <v>23</v>
      </c>
      <c r="G8" s="13">
        <v>0.0006849537037037037</v>
      </c>
    </row>
    <row r="9" spans="1:7" ht="15">
      <c r="A9" s="3">
        <v>2</v>
      </c>
      <c r="B9" s="3">
        <v>63</v>
      </c>
      <c r="C9" s="3" t="s">
        <v>118</v>
      </c>
      <c r="D9" s="3">
        <v>1975</v>
      </c>
      <c r="E9" s="3" t="s">
        <v>119</v>
      </c>
      <c r="F9" s="3" t="s">
        <v>23</v>
      </c>
      <c r="G9" s="13">
        <v>0.0007128472222222222</v>
      </c>
    </row>
    <row r="10" spans="1:7" ht="15">
      <c r="A10" s="3">
        <v>3</v>
      </c>
      <c r="B10" s="3">
        <v>91</v>
      </c>
      <c r="C10" s="3" t="s">
        <v>135</v>
      </c>
      <c r="D10" s="3">
        <v>1980</v>
      </c>
      <c r="E10" s="3" t="s">
        <v>136</v>
      </c>
      <c r="F10" s="3" t="s">
        <v>23</v>
      </c>
      <c r="G10" s="13">
        <v>0.0007313657407407407</v>
      </c>
    </row>
    <row r="11" spans="1:7" ht="15">
      <c r="A11" s="3">
        <v>4</v>
      </c>
      <c r="B11" s="3">
        <v>110</v>
      </c>
      <c r="C11" s="3" t="s">
        <v>237</v>
      </c>
      <c r="D11" s="3">
        <v>1982</v>
      </c>
      <c r="E11" s="3" t="s">
        <v>238</v>
      </c>
      <c r="F11" s="3" t="s">
        <v>23</v>
      </c>
      <c r="G11" s="13">
        <v>0.0007534722222222222</v>
      </c>
    </row>
    <row r="12" spans="1:7" ht="15">
      <c r="A12" s="3">
        <v>5</v>
      </c>
      <c r="B12" s="3">
        <v>196</v>
      </c>
      <c r="C12" s="3" t="s">
        <v>22</v>
      </c>
      <c r="D12" s="3">
        <v>1975</v>
      </c>
      <c r="E12" s="3" t="s">
        <v>3</v>
      </c>
      <c r="F12" s="3" t="s">
        <v>23</v>
      </c>
      <c r="G12" s="13">
        <v>0.0007818287037037037</v>
      </c>
    </row>
    <row r="13" spans="1:7" ht="15">
      <c r="A13" s="3">
        <v>6</v>
      </c>
      <c r="B13" s="3">
        <v>151</v>
      </c>
      <c r="C13" s="3" t="s">
        <v>423</v>
      </c>
      <c r="D13" s="3">
        <v>1975</v>
      </c>
      <c r="E13" s="3" t="s">
        <v>419</v>
      </c>
      <c r="F13" s="3" t="s">
        <v>23</v>
      </c>
      <c r="G13" s="13">
        <v>0.0008703703703703704</v>
      </c>
    </row>
    <row r="14" spans="1:7" ht="15">
      <c r="A14" s="3">
        <v>7</v>
      </c>
      <c r="B14" s="3">
        <v>87</v>
      </c>
      <c r="C14" s="3" t="s">
        <v>223</v>
      </c>
      <c r="D14" s="3">
        <v>1988</v>
      </c>
      <c r="E14" s="3" t="s">
        <v>217</v>
      </c>
      <c r="F14" s="3" t="s">
        <v>23</v>
      </c>
      <c r="G14" s="13">
        <v>0.0008724537037037037</v>
      </c>
    </row>
    <row r="15" spans="1:7" ht="15">
      <c r="A15" s="3"/>
      <c r="B15" s="3"/>
      <c r="C15" s="3" t="s">
        <v>213</v>
      </c>
      <c r="D15" s="3">
        <v>1983</v>
      </c>
      <c r="E15" s="3" t="s">
        <v>198</v>
      </c>
      <c r="F15" s="3" t="s">
        <v>23</v>
      </c>
      <c r="G15" s="13" t="s">
        <v>480</v>
      </c>
    </row>
    <row r="16" ht="15">
      <c r="G16" s="17"/>
    </row>
    <row r="17" spans="1:7" ht="15">
      <c r="A17" s="2" t="s">
        <v>341</v>
      </c>
      <c r="G17" s="17"/>
    </row>
    <row r="18" spans="1:7" ht="15">
      <c r="A18" s="3" t="s">
        <v>323</v>
      </c>
      <c r="B18" s="3" t="s">
        <v>324</v>
      </c>
      <c r="C18" s="3" t="s">
        <v>325</v>
      </c>
      <c r="D18" s="3" t="s">
        <v>326</v>
      </c>
      <c r="E18" s="3" t="s">
        <v>327</v>
      </c>
      <c r="F18" s="3" t="s">
        <v>328</v>
      </c>
      <c r="G18" s="18" t="s">
        <v>329</v>
      </c>
    </row>
    <row r="19" spans="1:7" ht="15">
      <c r="A19" s="1">
        <v>1</v>
      </c>
      <c r="B19" s="3">
        <v>240</v>
      </c>
      <c r="C19" s="3" t="s">
        <v>355</v>
      </c>
      <c r="D19" s="3">
        <v>1962</v>
      </c>
      <c r="E19" s="3" t="s">
        <v>356</v>
      </c>
      <c r="F19" s="3" t="s">
        <v>133</v>
      </c>
      <c r="G19" s="13">
        <v>0.0006752314814814815</v>
      </c>
    </row>
    <row r="20" spans="1:7" ht="15">
      <c r="A20" s="1">
        <v>2</v>
      </c>
      <c r="B20" s="3">
        <v>170</v>
      </c>
      <c r="C20" s="3" t="s">
        <v>409</v>
      </c>
      <c r="D20" s="3">
        <v>1966</v>
      </c>
      <c r="E20" s="3" t="s">
        <v>408</v>
      </c>
      <c r="F20" s="3" t="s">
        <v>133</v>
      </c>
      <c r="G20" s="13">
        <v>0.000696875</v>
      </c>
    </row>
    <row r="21" spans="1:7" ht="15">
      <c r="A21" s="1">
        <v>3</v>
      </c>
      <c r="B21" s="3">
        <v>174</v>
      </c>
      <c r="C21" s="3" t="s">
        <v>249</v>
      </c>
      <c r="D21" s="3">
        <v>1968</v>
      </c>
      <c r="E21" s="3" t="s">
        <v>250</v>
      </c>
      <c r="F21" s="3" t="s">
        <v>133</v>
      </c>
      <c r="G21" s="13">
        <v>0.0008613425925925925</v>
      </c>
    </row>
    <row r="22" spans="1:7" ht="15">
      <c r="A22" s="1">
        <v>4</v>
      </c>
      <c r="B22" s="3">
        <v>74</v>
      </c>
      <c r="C22" s="3" t="s">
        <v>137</v>
      </c>
      <c r="D22" s="3">
        <v>1959</v>
      </c>
      <c r="E22" s="3" t="s">
        <v>54</v>
      </c>
      <c r="F22" s="3" t="s">
        <v>133</v>
      </c>
      <c r="G22" s="13">
        <v>0.0009493055555555556</v>
      </c>
    </row>
    <row r="23" spans="1:7" ht="15">
      <c r="A23" s="1">
        <v>5</v>
      </c>
      <c r="B23" s="3">
        <v>149</v>
      </c>
      <c r="C23" s="3" t="s">
        <v>418</v>
      </c>
      <c r="D23" s="3">
        <v>1961</v>
      </c>
      <c r="E23" s="3" t="s">
        <v>419</v>
      </c>
      <c r="F23" s="3" t="s">
        <v>133</v>
      </c>
      <c r="G23" s="13">
        <v>0.001274652777777778</v>
      </c>
    </row>
    <row r="24" spans="1:7" ht="15">
      <c r="A24" s="1">
        <v>6</v>
      </c>
      <c r="B24" s="3">
        <v>99</v>
      </c>
      <c r="C24" s="3" t="s">
        <v>131</v>
      </c>
      <c r="D24" s="3">
        <v>1961</v>
      </c>
      <c r="E24" s="3" t="s">
        <v>132</v>
      </c>
      <c r="F24" s="3" t="s">
        <v>133</v>
      </c>
      <c r="G24" s="13">
        <v>0.0014023148148148148</v>
      </c>
    </row>
    <row r="25" spans="1:7" ht="15">
      <c r="A25" s="1"/>
      <c r="B25" s="3"/>
      <c r="C25" s="3" t="s">
        <v>148</v>
      </c>
      <c r="D25" s="3">
        <v>1969</v>
      </c>
      <c r="E25" s="3" t="s">
        <v>144</v>
      </c>
      <c r="F25" s="3" t="s">
        <v>133</v>
      </c>
      <c r="G25" s="13" t="s">
        <v>480</v>
      </c>
    </row>
    <row r="26" spans="1:7" ht="15">
      <c r="A26" s="1"/>
      <c r="B26" s="3"/>
      <c r="C26" s="3" t="s">
        <v>283</v>
      </c>
      <c r="D26" s="3">
        <v>1960</v>
      </c>
      <c r="E26" s="3" t="s">
        <v>284</v>
      </c>
      <c r="F26" s="3" t="s">
        <v>133</v>
      </c>
      <c r="G26" s="13" t="s">
        <v>480</v>
      </c>
    </row>
    <row r="27" ht="15">
      <c r="G27" s="17"/>
    </row>
    <row r="28" spans="1:7" ht="15">
      <c r="A28" s="2" t="s">
        <v>342</v>
      </c>
      <c r="G28" s="17"/>
    </row>
    <row r="29" spans="1:7" ht="15">
      <c r="A29" s="3" t="s">
        <v>323</v>
      </c>
      <c r="B29" s="3" t="s">
        <v>324</v>
      </c>
      <c r="C29" s="3" t="s">
        <v>325</v>
      </c>
      <c r="D29" s="3" t="s">
        <v>326</v>
      </c>
      <c r="E29" s="3" t="s">
        <v>327</v>
      </c>
      <c r="F29" s="3" t="s">
        <v>328</v>
      </c>
      <c r="G29" s="18" t="s">
        <v>329</v>
      </c>
    </row>
    <row r="30" spans="1:7" ht="15">
      <c r="A30" s="3">
        <v>1</v>
      </c>
      <c r="B30" s="3">
        <v>166</v>
      </c>
      <c r="C30" s="3" t="s">
        <v>233</v>
      </c>
      <c r="D30" s="3">
        <v>1954</v>
      </c>
      <c r="E30" s="3" t="s">
        <v>72</v>
      </c>
      <c r="F30" s="3" t="s">
        <v>234</v>
      </c>
      <c r="G30" s="13">
        <v>0.001065625</v>
      </c>
    </row>
    <row r="31" ht="15">
      <c r="G31" s="17"/>
    </row>
    <row r="32" spans="1:7" ht="15">
      <c r="A32" s="2" t="s">
        <v>343</v>
      </c>
      <c r="G32" s="17"/>
    </row>
    <row r="33" spans="1:7" ht="15">
      <c r="A33" s="3" t="s">
        <v>323</v>
      </c>
      <c r="B33" s="3" t="s">
        <v>324</v>
      </c>
      <c r="C33" s="3" t="s">
        <v>325</v>
      </c>
      <c r="D33" s="3" t="s">
        <v>326</v>
      </c>
      <c r="E33" s="3" t="s">
        <v>327</v>
      </c>
      <c r="F33" s="3" t="s">
        <v>328</v>
      </c>
      <c r="G33" s="18" t="s">
        <v>329</v>
      </c>
    </row>
    <row r="34" spans="1:7" ht="15">
      <c r="A34" s="3">
        <v>1</v>
      </c>
      <c r="B34" s="3">
        <v>144</v>
      </c>
      <c r="C34" s="3" t="s">
        <v>43</v>
      </c>
      <c r="D34" s="3">
        <v>1983</v>
      </c>
      <c r="E34" s="3" t="s">
        <v>44</v>
      </c>
      <c r="F34" s="3" t="s">
        <v>25</v>
      </c>
      <c r="G34" s="13">
        <v>0.0006623842592592593</v>
      </c>
    </row>
    <row r="35" spans="1:7" ht="15">
      <c r="A35" s="3">
        <v>2</v>
      </c>
      <c r="B35" s="3">
        <v>106</v>
      </c>
      <c r="C35" s="3" t="s">
        <v>281</v>
      </c>
      <c r="D35" s="3">
        <v>1980</v>
      </c>
      <c r="E35" s="3" t="s">
        <v>280</v>
      </c>
      <c r="F35" s="3" t="s">
        <v>25</v>
      </c>
      <c r="G35" s="13">
        <v>0.000666550925925926</v>
      </c>
    </row>
    <row r="36" spans="1:7" ht="15">
      <c r="A36" s="3">
        <v>3</v>
      </c>
      <c r="B36" s="3">
        <v>142</v>
      </c>
      <c r="C36" s="3" t="s">
        <v>439</v>
      </c>
      <c r="D36" s="3">
        <v>1983</v>
      </c>
      <c r="E36" s="3" t="s">
        <v>440</v>
      </c>
      <c r="F36" s="3" t="s">
        <v>25</v>
      </c>
      <c r="G36" s="13">
        <v>0.0006747685185185184</v>
      </c>
    </row>
    <row r="37" spans="1:7" ht="15">
      <c r="A37" s="3">
        <v>4</v>
      </c>
      <c r="B37" s="3">
        <v>136</v>
      </c>
      <c r="C37" s="3" t="s">
        <v>50</v>
      </c>
      <c r="D37" s="3">
        <v>1985</v>
      </c>
      <c r="E37" s="3" t="s">
        <v>48</v>
      </c>
      <c r="F37" s="3" t="s">
        <v>25</v>
      </c>
      <c r="G37" s="13">
        <v>0.000708912037037037</v>
      </c>
    </row>
    <row r="38" spans="1:7" ht="15">
      <c r="A38" s="3">
        <v>5</v>
      </c>
      <c r="B38" s="3">
        <v>101</v>
      </c>
      <c r="C38" s="3" t="s">
        <v>288</v>
      </c>
      <c r="D38" s="3">
        <v>1982</v>
      </c>
      <c r="E38" s="3" t="s">
        <v>44</v>
      </c>
      <c r="F38" s="3" t="s">
        <v>25</v>
      </c>
      <c r="G38" s="13">
        <v>0.0007305555555555556</v>
      </c>
    </row>
    <row r="39" spans="1:7" ht="15">
      <c r="A39" s="3">
        <v>6</v>
      </c>
      <c r="B39" s="3">
        <v>98</v>
      </c>
      <c r="C39" s="3" t="s">
        <v>452</v>
      </c>
      <c r="D39" s="3">
        <v>1981</v>
      </c>
      <c r="E39" s="3" t="s">
        <v>453</v>
      </c>
      <c r="F39" s="3" t="s">
        <v>25</v>
      </c>
      <c r="G39" s="13">
        <v>0.0007462962962962962</v>
      </c>
    </row>
    <row r="40" spans="1:7" ht="15">
      <c r="A40" s="3">
        <v>7</v>
      </c>
      <c r="B40" s="3">
        <v>218</v>
      </c>
      <c r="C40" s="3" t="s">
        <v>244</v>
      </c>
      <c r="D40" s="3">
        <v>1979</v>
      </c>
      <c r="E40" s="3" t="s">
        <v>241</v>
      </c>
      <c r="F40" s="3" t="s">
        <v>25</v>
      </c>
      <c r="G40" s="13">
        <v>0.0007565972222222222</v>
      </c>
    </row>
    <row r="41" spans="1:7" ht="15">
      <c r="A41" s="3">
        <v>8</v>
      </c>
      <c r="B41" s="3">
        <v>156</v>
      </c>
      <c r="C41" s="3" t="s">
        <v>427</v>
      </c>
      <c r="D41" s="3">
        <v>1981</v>
      </c>
      <c r="E41" s="3" t="s">
        <v>428</v>
      </c>
      <c r="F41" s="3" t="s">
        <v>25</v>
      </c>
      <c r="G41" s="13">
        <v>0.0007905092592592594</v>
      </c>
    </row>
    <row r="42" spans="1:7" ht="15">
      <c r="A42" s="3">
        <v>9</v>
      </c>
      <c r="B42" s="3">
        <v>200</v>
      </c>
      <c r="C42" s="3" t="s">
        <v>104</v>
      </c>
      <c r="D42" s="3">
        <v>1984</v>
      </c>
      <c r="E42" s="3" t="s">
        <v>105</v>
      </c>
      <c r="F42" s="3" t="s">
        <v>25</v>
      </c>
      <c r="G42" s="13">
        <v>0.0008006944444444445</v>
      </c>
    </row>
    <row r="43" spans="1:7" ht="15">
      <c r="A43" s="3">
        <v>10</v>
      </c>
      <c r="B43" s="3">
        <v>193</v>
      </c>
      <c r="C43" s="3" t="s">
        <v>28</v>
      </c>
      <c r="D43" s="3">
        <v>1983</v>
      </c>
      <c r="E43" s="3" t="s">
        <v>3</v>
      </c>
      <c r="F43" s="3" t="s">
        <v>25</v>
      </c>
      <c r="G43" s="13">
        <v>0.000815625</v>
      </c>
    </row>
    <row r="44" spans="1:7" ht="15">
      <c r="A44" s="3">
        <v>11</v>
      </c>
      <c r="B44" s="3">
        <v>105</v>
      </c>
      <c r="C44" s="3" t="s">
        <v>27</v>
      </c>
      <c r="D44" s="3">
        <v>1983</v>
      </c>
      <c r="E44" s="3" t="s">
        <v>3</v>
      </c>
      <c r="F44" s="3" t="s">
        <v>25</v>
      </c>
      <c r="G44" s="13">
        <v>0.0008273148148148149</v>
      </c>
    </row>
    <row r="45" spans="1:7" ht="15">
      <c r="A45" s="3">
        <v>12</v>
      </c>
      <c r="B45" s="3">
        <v>158</v>
      </c>
      <c r="C45" s="3" t="s">
        <v>431</v>
      </c>
      <c r="D45" s="3">
        <v>1982</v>
      </c>
      <c r="E45" s="3" t="s">
        <v>430</v>
      </c>
      <c r="F45" s="3" t="s">
        <v>25</v>
      </c>
      <c r="G45" s="13">
        <v>0.000835300925925926</v>
      </c>
    </row>
    <row r="46" spans="1:7" ht="15">
      <c r="A46" s="3">
        <v>13</v>
      </c>
      <c r="B46" s="3">
        <v>192</v>
      </c>
      <c r="C46" s="3" t="s">
        <v>26</v>
      </c>
      <c r="D46" s="3">
        <v>1987</v>
      </c>
      <c r="E46" s="3" t="s">
        <v>3</v>
      </c>
      <c r="F46" s="3" t="s">
        <v>25</v>
      </c>
      <c r="G46" s="13">
        <v>0.0008607638888888889</v>
      </c>
    </row>
    <row r="47" spans="1:7" ht="15">
      <c r="A47" s="3">
        <v>14</v>
      </c>
      <c r="B47" s="3">
        <v>108</v>
      </c>
      <c r="C47" s="3" t="s">
        <v>445</v>
      </c>
      <c r="D47" s="3">
        <v>1983</v>
      </c>
      <c r="E47" s="3" t="s">
        <v>446</v>
      </c>
      <c r="F47" s="3" t="s">
        <v>25</v>
      </c>
      <c r="G47" s="13">
        <v>0.0008702546296296296</v>
      </c>
    </row>
    <row r="48" spans="1:7" ht="15">
      <c r="A48" s="3">
        <v>15</v>
      </c>
      <c r="B48" s="3">
        <v>123</v>
      </c>
      <c r="C48" s="3" t="s">
        <v>273</v>
      </c>
      <c r="D48" s="3">
        <v>1983</v>
      </c>
      <c r="E48" s="3" t="s">
        <v>268</v>
      </c>
      <c r="F48" s="3" t="s">
        <v>25</v>
      </c>
      <c r="G48" s="13">
        <v>0.0008748842592592593</v>
      </c>
    </row>
    <row r="49" spans="1:7" ht="15">
      <c r="A49" s="3">
        <v>16</v>
      </c>
      <c r="B49" s="3">
        <v>145</v>
      </c>
      <c r="C49" s="3" t="s">
        <v>433</v>
      </c>
      <c r="D49" s="3">
        <v>1980</v>
      </c>
      <c r="E49" s="3" t="s">
        <v>434</v>
      </c>
      <c r="F49" s="3" t="s">
        <v>25</v>
      </c>
      <c r="G49" s="13">
        <v>0.0008842592592592592</v>
      </c>
    </row>
    <row r="50" spans="1:7" ht="15">
      <c r="A50" s="3">
        <v>17</v>
      </c>
      <c r="B50" s="3">
        <v>242</v>
      </c>
      <c r="C50" s="3" t="s">
        <v>149</v>
      </c>
      <c r="D50" s="3">
        <v>1985</v>
      </c>
      <c r="E50" s="3" t="s">
        <v>144</v>
      </c>
      <c r="F50" s="3" t="s">
        <v>25</v>
      </c>
      <c r="G50" s="13">
        <v>0.0009188657407407406</v>
      </c>
    </row>
    <row r="51" spans="1:7" ht="15">
      <c r="A51" s="3">
        <v>18</v>
      </c>
      <c r="B51" s="3">
        <v>120</v>
      </c>
      <c r="C51" s="3" t="s">
        <v>269</v>
      </c>
      <c r="D51" s="3">
        <v>1982</v>
      </c>
      <c r="E51" s="3" t="s">
        <v>268</v>
      </c>
      <c r="F51" s="3" t="s">
        <v>25</v>
      </c>
      <c r="G51" s="13">
        <v>0.0009325231481481481</v>
      </c>
    </row>
    <row r="52" spans="1:7" ht="15">
      <c r="A52" s="3">
        <v>19</v>
      </c>
      <c r="B52" s="3">
        <v>171</v>
      </c>
      <c r="C52" s="3" t="s">
        <v>410</v>
      </c>
      <c r="D52" s="3">
        <v>1984</v>
      </c>
      <c r="E52" s="3" t="s">
        <v>408</v>
      </c>
      <c r="F52" s="3" t="s">
        <v>25</v>
      </c>
      <c r="G52" s="13">
        <v>0.0009499999999999999</v>
      </c>
    </row>
    <row r="53" spans="1:7" ht="15">
      <c r="A53" s="3">
        <v>20</v>
      </c>
      <c r="B53" s="3">
        <v>199</v>
      </c>
      <c r="C53" s="3" t="s">
        <v>24</v>
      </c>
      <c r="D53" s="3">
        <v>1987</v>
      </c>
      <c r="E53" s="3" t="s">
        <v>3</v>
      </c>
      <c r="F53" s="3" t="s">
        <v>25</v>
      </c>
      <c r="G53" s="13">
        <v>0.0009641203703703704</v>
      </c>
    </row>
    <row r="54" spans="1:7" ht="15">
      <c r="A54" s="3">
        <v>21</v>
      </c>
      <c r="B54" s="3">
        <v>228</v>
      </c>
      <c r="C54" s="3" t="s">
        <v>349</v>
      </c>
      <c r="D54" s="3">
        <v>1988</v>
      </c>
      <c r="E54" s="3" t="s">
        <v>166</v>
      </c>
      <c r="F54" s="3" t="s">
        <v>25</v>
      </c>
      <c r="G54" s="13">
        <v>0.0009730324074074074</v>
      </c>
    </row>
    <row r="55" spans="1:7" ht="15">
      <c r="A55" s="3">
        <v>22</v>
      </c>
      <c r="B55" s="3">
        <v>62</v>
      </c>
      <c r="C55" s="3" t="s">
        <v>276</v>
      </c>
      <c r="D55" s="3">
        <v>1981</v>
      </c>
      <c r="E55" s="3" t="s">
        <v>277</v>
      </c>
      <c r="F55" s="3" t="s">
        <v>25</v>
      </c>
      <c r="G55" s="13">
        <v>0.0009736111111111112</v>
      </c>
    </row>
    <row r="56" spans="1:7" ht="15">
      <c r="A56" s="3">
        <v>23</v>
      </c>
      <c r="B56" s="3">
        <v>119</v>
      </c>
      <c r="C56" s="3" t="s">
        <v>287</v>
      </c>
      <c r="D56" s="3">
        <v>1979</v>
      </c>
      <c r="E56" s="3" t="s">
        <v>268</v>
      </c>
      <c r="F56" s="3" t="s">
        <v>25</v>
      </c>
      <c r="G56" s="13">
        <v>0.0010011574074074074</v>
      </c>
    </row>
    <row r="57" spans="1:7" ht="15">
      <c r="A57" s="3">
        <v>24</v>
      </c>
      <c r="B57" s="3">
        <v>140</v>
      </c>
      <c r="C57" s="3" t="s">
        <v>441</v>
      </c>
      <c r="D57" s="3">
        <v>1981</v>
      </c>
      <c r="E57" s="3" t="s">
        <v>442</v>
      </c>
      <c r="F57" s="3" t="s">
        <v>25</v>
      </c>
      <c r="G57" s="13">
        <v>0.001009375</v>
      </c>
    </row>
    <row r="58" spans="1:7" ht="15">
      <c r="A58" s="3">
        <v>25</v>
      </c>
      <c r="B58" s="3">
        <v>102</v>
      </c>
      <c r="C58" s="3" t="s">
        <v>450</v>
      </c>
      <c r="D58" s="3">
        <v>1985</v>
      </c>
      <c r="E58" s="3" t="s">
        <v>451</v>
      </c>
      <c r="F58" s="3" t="s">
        <v>25</v>
      </c>
      <c r="G58" s="13">
        <v>0.0010192129629629629</v>
      </c>
    </row>
    <row r="59" spans="1:7" ht="15">
      <c r="A59" s="3">
        <v>26</v>
      </c>
      <c r="B59" s="3">
        <v>96</v>
      </c>
      <c r="C59" s="3" t="s">
        <v>69</v>
      </c>
      <c r="D59" s="3">
        <v>1981</v>
      </c>
      <c r="E59" s="3" t="s">
        <v>70</v>
      </c>
      <c r="F59" s="3" t="s">
        <v>25</v>
      </c>
      <c r="G59" s="13">
        <v>0.001034375</v>
      </c>
    </row>
    <row r="60" spans="1:7" ht="15">
      <c r="A60" s="3">
        <v>27</v>
      </c>
      <c r="B60" s="3">
        <v>148</v>
      </c>
      <c r="C60" s="3" t="s">
        <v>420</v>
      </c>
      <c r="D60" s="3">
        <v>1987</v>
      </c>
      <c r="E60" s="3" t="s">
        <v>419</v>
      </c>
      <c r="F60" s="3" t="s">
        <v>25</v>
      </c>
      <c r="G60" s="13">
        <v>0.0012094907407407408</v>
      </c>
    </row>
    <row r="61" spans="1:7" ht="15">
      <c r="A61" s="3"/>
      <c r="B61" s="3">
        <v>69</v>
      </c>
      <c r="C61" s="3" t="s">
        <v>465</v>
      </c>
      <c r="D61" s="3">
        <v>1979</v>
      </c>
      <c r="E61" s="3" t="s">
        <v>430</v>
      </c>
      <c r="F61" s="3" t="s">
        <v>25</v>
      </c>
      <c r="G61" s="13" t="s">
        <v>482</v>
      </c>
    </row>
    <row r="62" spans="1:7" ht="15">
      <c r="A62" s="3"/>
      <c r="B62" s="3">
        <v>113</v>
      </c>
      <c r="C62" s="3" t="s">
        <v>116</v>
      </c>
      <c r="D62" s="3">
        <v>1983</v>
      </c>
      <c r="E62" s="3" t="s">
        <v>115</v>
      </c>
      <c r="F62" s="3" t="s">
        <v>25</v>
      </c>
      <c r="G62" s="13" t="s">
        <v>482</v>
      </c>
    </row>
    <row r="63" ht="15">
      <c r="G63" s="17"/>
    </row>
    <row r="64" spans="1:7" ht="15">
      <c r="A64" s="2" t="s">
        <v>344</v>
      </c>
      <c r="G64" s="17"/>
    </row>
    <row r="65" spans="1:7" ht="15">
      <c r="A65" s="3" t="s">
        <v>323</v>
      </c>
      <c r="B65" s="3" t="s">
        <v>324</v>
      </c>
      <c r="C65" s="3" t="s">
        <v>325</v>
      </c>
      <c r="D65" s="3" t="s">
        <v>326</v>
      </c>
      <c r="E65" s="3" t="s">
        <v>327</v>
      </c>
      <c r="F65" s="3" t="s">
        <v>328</v>
      </c>
      <c r="G65" s="18" t="s">
        <v>329</v>
      </c>
    </row>
    <row r="66" spans="1:7" ht="15">
      <c r="A66" s="3">
        <v>1</v>
      </c>
      <c r="B66" s="3">
        <v>111</v>
      </c>
      <c r="C66" s="3" t="s">
        <v>239</v>
      </c>
      <c r="D66" s="3">
        <v>1975</v>
      </c>
      <c r="E66" s="3" t="s">
        <v>238</v>
      </c>
      <c r="F66" s="3" t="s">
        <v>30</v>
      </c>
      <c r="G66" s="13">
        <v>0.0006881944444444444</v>
      </c>
    </row>
    <row r="67" spans="1:7" ht="15">
      <c r="A67" s="1">
        <v>2</v>
      </c>
      <c r="B67" s="5">
        <v>89</v>
      </c>
      <c r="C67" s="5" t="s">
        <v>460</v>
      </c>
      <c r="D67" s="5">
        <v>1973</v>
      </c>
      <c r="E67" s="5" t="s">
        <v>461</v>
      </c>
      <c r="F67" s="5" t="s">
        <v>30</v>
      </c>
      <c r="G67" s="13">
        <v>0.0007350694444444444</v>
      </c>
    </row>
    <row r="68" spans="1:7" ht="15">
      <c r="A68" s="3">
        <v>3</v>
      </c>
      <c r="B68" s="5">
        <v>162</v>
      </c>
      <c r="C68" s="5" t="s">
        <v>438</v>
      </c>
      <c r="D68" s="3">
        <v>1972</v>
      </c>
      <c r="E68" s="3" t="s">
        <v>479</v>
      </c>
      <c r="F68" s="3" t="s">
        <v>30</v>
      </c>
      <c r="G68" s="13">
        <v>0.0007663194444444444</v>
      </c>
    </row>
    <row r="69" spans="1:7" ht="15">
      <c r="A69" s="3">
        <v>4</v>
      </c>
      <c r="B69" s="3">
        <v>128</v>
      </c>
      <c r="C69" s="3" t="s">
        <v>162</v>
      </c>
      <c r="D69" s="3">
        <v>1969</v>
      </c>
      <c r="E69" s="3" t="s">
        <v>156</v>
      </c>
      <c r="F69" s="3" t="s">
        <v>30</v>
      </c>
      <c r="G69" s="13">
        <v>0.000810300925925926</v>
      </c>
    </row>
    <row r="70" spans="1:7" ht="15">
      <c r="A70" s="1">
        <v>5</v>
      </c>
      <c r="B70" s="5">
        <v>59</v>
      </c>
      <c r="C70" s="5" t="s">
        <v>475</v>
      </c>
      <c r="D70" s="5">
        <v>1972</v>
      </c>
      <c r="E70" s="5" t="s">
        <v>476</v>
      </c>
      <c r="F70" s="5" t="s">
        <v>30</v>
      </c>
      <c r="G70" s="13">
        <v>0.0008163194444444445</v>
      </c>
    </row>
    <row r="71" spans="1:7" ht="15">
      <c r="A71" s="3">
        <v>6</v>
      </c>
      <c r="B71" s="3">
        <v>114</v>
      </c>
      <c r="C71" s="3" t="s">
        <v>160</v>
      </c>
      <c r="D71" s="3">
        <v>1973</v>
      </c>
      <c r="E71" s="3" t="s">
        <v>156</v>
      </c>
      <c r="F71" s="3" t="s">
        <v>30</v>
      </c>
      <c r="G71" s="13">
        <v>0.0008251157407407407</v>
      </c>
    </row>
    <row r="72" spans="1:7" ht="15">
      <c r="A72" s="3">
        <v>7</v>
      </c>
      <c r="B72" s="3">
        <v>141</v>
      </c>
      <c r="C72" s="3" t="s">
        <v>29</v>
      </c>
      <c r="D72" s="3">
        <v>1978</v>
      </c>
      <c r="E72" s="3" t="s">
        <v>3</v>
      </c>
      <c r="F72" s="3" t="s">
        <v>30</v>
      </c>
      <c r="G72" s="13">
        <v>0.0008502314814814814</v>
      </c>
    </row>
    <row r="73" spans="1:7" ht="15">
      <c r="A73" s="3">
        <v>8</v>
      </c>
      <c r="B73" s="3">
        <v>157</v>
      </c>
      <c r="C73" s="3" t="s">
        <v>429</v>
      </c>
      <c r="D73" s="3">
        <v>1976</v>
      </c>
      <c r="E73" s="3" t="s">
        <v>430</v>
      </c>
      <c r="F73" s="3" t="s">
        <v>30</v>
      </c>
      <c r="G73" s="13">
        <v>0.0008574074074074073</v>
      </c>
    </row>
    <row r="74" spans="1:7" ht="15">
      <c r="A74" s="3">
        <v>9</v>
      </c>
      <c r="B74" s="3">
        <v>147</v>
      </c>
      <c r="C74" s="3" t="s">
        <v>435</v>
      </c>
      <c r="D74" s="3">
        <v>1969</v>
      </c>
      <c r="E74" s="3" t="s">
        <v>436</v>
      </c>
      <c r="F74" s="3" t="s">
        <v>30</v>
      </c>
      <c r="G74" s="13">
        <v>0.000870949074074074</v>
      </c>
    </row>
    <row r="75" spans="1:7" ht="15">
      <c r="A75" s="3">
        <v>10</v>
      </c>
      <c r="B75" s="3">
        <v>152</v>
      </c>
      <c r="C75" s="3" t="s">
        <v>424</v>
      </c>
      <c r="D75" s="3">
        <v>1971</v>
      </c>
      <c r="E75" s="3" t="s">
        <v>419</v>
      </c>
      <c r="F75" s="3" t="s">
        <v>30</v>
      </c>
      <c r="G75" s="13">
        <v>0.000885648148148148</v>
      </c>
    </row>
    <row r="76" spans="1:7" ht="15">
      <c r="A76" s="3">
        <v>11</v>
      </c>
      <c r="B76" s="3">
        <v>239</v>
      </c>
      <c r="C76" s="3" t="s">
        <v>41</v>
      </c>
      <c r="D76" s="3">
        <v>1972</v>
      </c>
      <c r="E76" s="3" t="s">
        <v>42</v>
      </c>
      <c r="F76" s="3" t="s">
        <v>30</v>
      </c>
      <c r="G76" s="13">
        <v>0.0008863425925925927</v>
      </c>
    </row>
    <row r="77" spans="1:7" ht="15">
      <c r="A77" s="3">
        <v>12</v>
      </c>
      <c r="B77" s="3">
        <v>131</v>
      </c>
      <c r="C77" s="3" t="s">
        <v>163</v>
      </c>
      <c r="D77" s="3">
        <v>1974</v>
      </c>
      <c r="E77" s="3" t="s">
        <v>156</v>
      </c>
      <c r="F77" s="3" t="s">
        <v>30</v>
      </c>
      <c r="G77" s="13">
        <v>0.0009061342592592592</v>
      </c>
    </row>
    <row r="78" spans="1:7" ht="15">
      <c r="A78" s="3">
        <v>13</v>
      </c>
      <c r="B78" s="3">
        <v>90</v>
      </c>
      <c r="C78" s="3" t="s">
        <v>114</v>
      </c>
      <c r="D78" s="3">
        <v>1974</v>
      </c>
      <c r="E78" s="3" t="s">
        <v>54</v>
      </c>
      <c r="F78" s="3" t="s">
        <v>30</v>
      </c>
      <c r="G78" s="13">
        <v>0.0010439814814814815</v>
      </c>
    </row>
    <row r="79" spans="1:7" ht="15">
      <c r="A79" s="3">
        <v>14</v>
      </c>
      <c r="B79" s="3">
        <v>93</v>
      </c>
      <c r="C79" s="3" t="s">
        <v>124</v>
      </c>
      <c r="D79" s="3">
        <v>1970</v>
      </c>
      <c r="E79" s="3" t="s">
        <v>82</v>
      </c>
      <c r="F79" s="3" t="s">
        <v>30</v>
      </c>
      <c r="G79" s="13">
        <v>0.001046527777777778</v>
      </c>
    </row>
    <row r="80" spans="1:7" ht="15">
      <c r="A80" s="3">
        <v>15</v>
      </c>
      <c r="B80" s="3">
        <v>138</v>
      </c>
      <c r="C80" s="3" t="s">
        <v>68</v>
      </c>
      <c r="D80" s="3">
        <v>1970</v>
      </c>
      <c r="E80" s="3" t="s">
        <v>48</v>
      </c>
      <c r="F80" s="3" t="s">
        <v>30</v>
      </c>
      <c r="G80" s="13">
        <v>0.001080787037037037</v>
      </c>
    </row>
    <row r="81" spans="1:7" ht="15">
      <c r="A81" s="3">
        <v>16</v>
      </c>
      <c r="B81" s="3">
        <v>77</v>
      </c>
      <c r="C81" s="3" t="s">
        <v>125</v>
      </c>
      <c r="D81" s="3">
        <v>1977</v>
      </c>
      <c r="E81" s="3" t="s">
        <v>126</v>
      </c>
      <c r="F81" s="3" t="s">
        <v>30</v>
      </c>
      <c r="G81" s="13">
        <v>0.0011011574074074072</v>
      </c>
    </row>
    <row r="82" spans="1:7" ht="15">
      <c r="A82" s="3">
        <v>17</v>
      </c>
      <c r="B82" s="3">
        <v>168</v>
      </c>
      <c r="C82" s="3" t="s">
        <v>236</v>
      </c>
      <c r="D82" s="3">
        <v>1974</v>
      </c>
      <c r="E82" s="3" t="s">
        <v>82</v>
      </c>
      <c r="F82" s="3" t="s">
        <v>30</v>
      </c>
      <c r="G82" s="13">
        <v>0.001227662037037037</v>
      </c>
    </row>
    <row r="83" spans="1:7" ht="15">
      <c r="A83" s="3"/>
      <c r="B83" s="3"/>
      <c r="C83" s="3" t="s">
        <v>152</v>
      </c>
      <c r="D83" s="3">
        <v>1971</v>
      </c>
      <c r="E83" s="3" t="s">
        <v>54</v>
      </c>
      <c r="F83" s="3" t="s">
        <v>30</v>
      </c>
      <c r="G83" s="13" t="s">
        <v>480</v>
      </c>
    </row>
    <row r="84" spans="1:7" ht="15">
      <c r="A84" s="3"/>
      <c r="B84" s="3"/>
      <c r="C84" s="3" t="s">
        <v>40</v>
      </c>
      <c r="D84" s="3">
        <v>1975</v>
      </c>
      <c r="E84" s="3" t="s">
        <v>3</v>
      </c>
      <c r="F84" s="3" t="s">
        <v>30</v>
      </c>
      <c r="G84" s="13" t="s">
        <v>480</v>
      </c>
    </row>
    <row r="85" spans="1:7" ht="15">
      <c r="A85" s="3"/>
      <c r="B85" s="3"/>
      <c r="C85" s="3" t="s">
        <v>247</v>
      </c>
      <c r="D85" s="3">
        <v>1978</v>
      </c>
      <c r="E85" s="3" t="s">
        <v>248</v>
      </c>
      <c r="F85" s="3" t="s">
        <v>30</v>
      </c>
      <c r="G85" s="13" t="s">
        <v>480</v>
      </c>
    </row>
    <row r="86" spans="2:3" ht="15">
      <c r="B86" s="9"/>
      <c r="C86" s="9"/>
    </row>
    <row r="87" ht="15">
      <c r="A87" s="2" t="s">
        <v>345</v>
      </c>
    </row>
    <row r="88" spans="1:7" ht="15">
      <c r="A88" s="3" t="s">
        <v>323</v>
      </c>
      <c r="B88" s="3" t="s">
        <v>324</v>
      </c>
      <c r="C88" s="3" t="s">
        <v>325</v>
      </c>
      <c r="D88" s="3" t="s">
        <v>326</v>
      </c>
      <c r="E88" s="3" t="s">
        <v>327</v>
      </c>
      <c r="F88" s="3" t="s">
        <v>328</v>
      </c>
      <c r="G88" s="16" t="s">
        <v>329</v>
      </c>
    </row>
    <row r="89" spans="1:7" ht="15">
      <c r="A89" s="1">
        <v>1</v>
      </c>
      <c r="B89" s="3">
        <v>146</v>
      </c>
      <c r="C89" s="3" t="s">
        <v>122</v>
      </c>
      <c r="D89" s="3">
        <v>1963</v>
      </c>
      <c r="E89" s="3" t="s">
        <v>123</v>
      </c>
      <c r="F89" s="3" t="s">
        <v>32</v>
      </c>
      <c r="G89" s="13">
        <v>0.0007677083333333334</v>
      </c>
    </row>
    <row r="90" spans="1:7" ht="15">
      <c r="A90" s="1">
        <v>2</v>
      </c>
      <c r="B90" s="5">
        <v>73</v>
      </c>
      <c r="C90" s="3" t="s">
        <v>468</v>
      </c>
      <c r="D90" s="3">
        <v>1964</v>
      </c>
      <c r="E90" s="3" t="s">
        <v>467</v>
      </c>
      <c r="F90" s="3" t="s">
        <v>32</v>
      </c>
      <c r="G90" s="13">
        <v>0.0007695601851851852</v>
      </c>
    </row>
    <row r="91" spans="1:7" ht="15">
      <c r="A91" s="1">
        <v>3</v>
      </c>
      <c r="B91" s="5">
        <v>66</v>
      </c>
      <c r="C91" s="3" t="s">
        <v>469</v>
      </c>
      <c r="D91" s="3">
        <v>1963</v>
      </c>
      <c r="E91" s="3" t="s">
        <v>470</v>
      </c>
      <c r="F91" s="3" t="s">
        <v>32</v>
      </c>
      <c r="G91" s="13">
        <v>0.0007894675925925926</v>
      </c>
    </row>
    <row r="92" spans="1:7" ht="15">
      <c r="A92" s="1">
        <v>4</v>
      </c>
      <c r="B92" s="3">
        <v>70</v>
      </c>
      <c r="C92" s="3" t="s">
        <v>87</v>
      </c>
      <c r="D92" s="3">
        <v>1964</v>
      </c>
      <c r="E92" s="3" t="s">
        <v>88</v>
      </c>
      <c r="F92" s="3" t="s">
        <v>32</v>
      </c>
      <c r="G92" s="13">
        <v>0.0008037037037037037</v>
      </c>
    </row>
    <row r="93" spans="1:7" ht="15">
      <c r="A93" s="1">
        <v>5</v>
      </c>
      <c r="B93" s="5">
        <v>71</v>
      </c>
      <c r="C93" s="3" t="s">
        <v>466</v>
      </c>
      <c r="D93" s="3">
        <v>1963</v>
      </c>
      <c r="E93" s="3" t="s">
        <v>467</v>
      </c>
      <c r="F93" s="3" t="s">
        <v>32</v>
      </c>
      <c r="G93" s="13">
        <v>0.000858101851851852</v>
      </c>
    </row>
    <row r="94" spans="1:7" ht="15">
      <c r="A94" s="1">
        <v>6</v>
      </c>
      <c r="B94" s="3">
        <v>137</v>
      </c>
      <c r="C94" s="3" t="s">
        <v>66</v>
      </c>
      <c r="D94" s="3">
        <v>1965</v>
      </c>
      <c r="E94" s="3" t="s">
        <v>48</v>
      </c>
      <c r="F94" s="3" t="s">
        <v>32</v>
      </c>
      <c r="G94" s="13">
        <v>0.0008693287037037038</v>
      </c>
    </row>
    <row r="95" spans="1:7" ht="15">
      <c r="A95" s="1">
        <v>7</v>
      </c>
      <c r="B95" s="3">
        <v>191</v>
      </c>
      <c r="C95" s="3" t="s">
        <v>34</v>
      </c>
      <c r="D95" s="3">
        <v>1961</v>
      </c>
      <c r="E95" s="3" t="s">
        <v>3</v>
      </c>
      <c r="F95" s="3" t="s">
        <v>32</v>
      </c>
      <c r="G95" s="13">
        <v>0.0008849537037037037</v>
      </c>
    </row>
    <row r="96" spans="1:7" ht="15">
      <c r="A96" s="1">
        <v>8</v>
      </c>
      <c r="B96" s="3">
        <v>125</v>
      </c>
      <c r="C96" s="3" t="s">
        <v>164</v>
      </c>
      <c r="D96" s="3">
        <v>1962</v>
      </c>
      <c r="E96" s="3" t="s">
        <v>156</v>
      </c>
      <c r="F96" s="3" t="s">
        <v>32</v>
      </c>
      <c r="G96" s="13">
        <v>0.0009078703703703704</v>
      </c>
    </row>
    <row r="97" spans="1:7" ht="15">
      <c r="A97" s="1">
        <v>9</v>
      </c>
      <c r="B97" s="3">
        <v>198</v>
      </c>
      <c r="C97" s="3" t="s">
        <v>33</v>
      </c>
      <c r="D97" s="3">
        <v>1963</v>
      </c>
      <c r="E97" s="3" t="s">
        <v>3</v>
      </c>
      <c r="F97" s="3" t="s">
        <v>32</v>
      </c>
      <c r="G97" s="13">
        <v>0.000939699074074074</v>
      </c>
    </row>
    <row r="98" spans="1:7" ht="15">
      <c r="A98" s="1">
        <v>10</v>
      </c>
      <c r="B98" s="5">
        <v>103</v>
      </c>
      <c r="C98" s="3" t="s">
        <v>448</v>
      </c>
      <c r="D98" s="3">
        <v>1961</v>
      </c>
      <c r="E98" s="3" t="s">
        <v>449</v>
      </c>
      <c r="F98" s="3" t="s">
        <v>32</v>
      </c>
      <c r="G98" s="13">
        <v>0.0009421296296296297</v>
      </c>
    </row>
    <row r="99" spans="1:7" ht="15">
      <c r="A99" s="1">
        <v>11</v>
      </c>
      <c r="B99" s="3">
        <v>165</v>
      </c>
      <c r="C99" s="3" t="s">
        <v>71</v>
      </c>
      <c r="D99" s="3">
        <v>1968</v>
      </c>
      <c r="E99" s="3" t="s">
        <v>72</v>
      </c>
      <c r="F99" s="3" t="s">
        <v>32</v>
      </c>
      <c r="G99" s="13">
        <v>0.0009872685185185186</v>
      </c>
    </row>
    <row r="100" spans="1:7" ht="15">
      <c r="A100" s="1">
        <v>12</v>
      </c>
      <c r="B100" s="3">
        <v>186</v>
      </c>
      <c r="C100" s="3" t="s">
        <v>31</v>
      </c>
      <c r="D100" s="3">
        <v>1963</v>
      </c>
      <c r="E100" s="3" t="s">
        <v>3</v>
      </c>
      <c r="F100" s="3" t="s">
        <v>32</v>
      </c>
      <c r="G100" s="13">
        <v>0.0009974537037037037</v>
      </c>
    </row>
    <row r="101" spans="1:7" ht="15">
      <c r="A101" s="1">
        <v>13</v>
      </c>
      <c r="B101" s="5">
        <v>81</v>
      </c>
      <c r="C101" s="3" t="s">
        <v>456</v>
      </c>
      <c r="D101" s="3">
        <v>1959</v>
      </c>
      <c r="E101" s="3" t="s">
        <v>457</v>
      </c>
      <c r="F101" s="3" t="s">
        <v>32</v>
      </c>
      <c r="G101" s="13">
        <v>0.0009997685185185185</v>
      </c>
    </row>
    <row r="102" spans="1:7" ht="15">
      <c r="A102" s="1">
        <v>14</v>
      </c>
      <c r="B102" s="3">
        <v>164</v>
      </c>
      <c r="C102" s="3" t="s">
        <v>235</v>
      </c>
      <c r="D102" s="3">
        <v>1960</v>
      </c>
      <c r="E102" s="3" t="s">
        <v>72</v>
      </c>
      <c r="F102" s="3" t="s">
        <v>32</v>
      </c>
      <c r="G102" s="13">
        <v>0.0010091435185185186</v>
      </c>
    </row>
    <row r="103" spans="1:7" ht="15">
      <c r="A103" s="1">
        <v>15</v>
      </c>
      <c r="B103" s="3">
        <v>121</v>
      </c>
      <c r="C103" s="3" t="s">
        <v>267</v>
      </c>
      <c r="D103" s="3">
        <v>1963</v>
      </c>
      <c r="E103" s="3" t="s">
        <v>268</v>
      </c>
      <c r="F103" s="3" t="s">
        <v>32</v>
      </c>
      <c r="G103" s="13">
        <v>0.0010471064814814815</v>
      </c>
    </row>
    <row r="104" spans="1:7" ht="15">
      <c r="A104" s="1">
        <v>16</v>
      </c>
      <c r="B104" s="3">
        <v>190</v>
      </c>
      <c r="C104" s="3" t="s">
        <v>78</v>
      </c>
      <c r="D104" s="3">
        <v>1963</v>
      </c>
      <c r="E104" s="3" t="s">
        <v>3</v>
      </c>
      <c r="F104" s="3" t="s">
        <v>32</v>
      </c>
      <c r="G104" s="13">
        <v>0.001048263888888889</v>
      </c>
    </row>
    <row r="105" spans="1:7" ht="15">
      <c r="A105" s="1">
        <v>17</v>
      </c>
      <c r="B105" s="3">
        <v>76</v>
      </c>
      <c r="C105" s="3" t="s">
        <v>127</v>
      </c>
      <c r="D105" s="3">
        <v>1963</v>
      </c>
      <c r="E105" s="3" t="s">
        <v>128</v>
      </c>
      <c r="F105" s="3" t="s">
        <v>32</v>
      </c>
      <c r="G105" s="13">
        <v>0.001059837962962963</v>
      </c>
    </row>
    <row r="106" spans="1:7" ht="15">
      <c r="A106" s="1">
        <v>18</v>
      </c>
      <c r="B106" s="3">
        <v>124</v>
      </c>
      <c r="C106" s="3" t="s">
        <v>270</v>
      </c>
      <c r="D106" s="3">
        <v>1965</v>
      </c>
      <c r="E106" s="3" t="s">
        <v>271</v>
      </c>
      <c r="F106" s="3" t="s">
        <v>32</v>
      </c>
      <c r="G106" s="13">
        <v>0.0010788194444444445</v>
      </c>
    </row>
    <row r="107" spans="1:7" ht="15">
      <c r="A107" s="1">
        <v>19</v>
      </c>
      <c r="B107" s="5">
        <v>95</v>
      </c>
      <c r="C107" s="3" t="s">
        <v>462</v>
      </c>
      <c r="D107" s="3">
        <v>1961</v>
      </c>
      <c r="E107" s="3" t="s">
        <v>463</v>
      </c>
      <c r="F107" s="3" t="s">
        <v>32</v>
      </c>
      <c r="G107" s="13">
        <v>0.0010913194444444445</v>
      </c>
    </row>
    <row r="108" spans="1:7" ht="15">
      <c r="A108" s="1">
        <v>20</v>
      </c>
      <c r="B108" s="5">
        <v>116</v>
      </c>
      <c r="C108" s="3" t="s">
        <v>444</v>
      </c>
      <c r="D108" s="3">
        <v>1960</v>
      </c>
      <c r="E108" s="3" t="s">
        <v>82</v>
      </c>
      <c r="F108" s="3" t="s">
        <v>32</v>
      </c>
      <c r="G108" s="13">
        <v>0.0010943287037037035</v>
      </c>
    </row>
    <row r="109" spans="1:7" ht="15">
      <c r="A109" s="1"/>
      <c r="B109" s="1"/>
      <c r="C109" s="3" t="s">
        <v>53</v>
      </c>
      <c r="D109" s="3">
        <v>1959</v>
      </c>
      <c r="E109" s="3" t="s">
        <v>54</v>
      </c>
      <c r="F109" s="3" t="s">
        <v>32</v>
      </c>
      <c r="G109" s="13" t="s">
        <v>480</v>
      </c>
    </row>
    <row r="110" spans="1:7" ht="15">
      <c r="A110" s="1"/>
      <c r="B110" s="1"/>
      <c r="C110" s="3" t="s">
        <v>77</v>
      </c>
      <c r="D110" s="3">
        <v>1961</v>
      </c>
      <c r="E110" s="3" t="s">
        <v>3</v>
      </c>
      <c r="F110" s="3" t="s">
        <v>32</v>
      </c>
      <c r="G110" s="13" t="s">
        <v>480</v>
      </c>
    </row>
    <row r="111" spans="1:7" ht="15">
      <c r="A111" s="1"/>
      <c r="B111" s="1"/>
      <c r="C111" s="3" t="s">
        <v>81</v>
      </c>
      <c r="D111" s="3">
        <v>1965</v>
      </c>
      <c r="E111" s="3" t="s">
        <v>82</v>
      </c>
      <c r="F111" s="3" t="s">
        <v>32</v>
      </c>
      <c r="G111" s="13" t="s">
        <v>480</v>
      </c>
    </row>
    <row r="113" ht="15">
      <c r="A113" s="2" t="s">
        <v>346</v>
      </c>
    </row>
    <row r="114" spans="1:7" ht="15">
      <c r="A114" s="3" t="s">
        <v>323</v>
      </c>
      <c r="B114" s="3" t="s">
        <v>324</v>
      </c>
      <c r="C114" s="3" t="s">
        <v>325</v>
      </c>
      <c r="D114" s="3" t="s">
        <v>326</v>
      </c>
      <c r="E114" s="3" t="s">
        <v>327</v>
      </c>
      <c r="F114" s="3" t="s">
        <v>328</v>
      </c>
      <c r="G114" s="16" t="s">
        <v>329</v>
      </c>
    </row>
    <row r="115" spans="1:7" ht="15">
      <c r="A115" s="1">
        <v>1</v>
      </c>
      <c r="B115" s="3">
        <v>135</v>
      </c>
      <c r="C115" s="3" t="s">
        <v>67</v>
      </c>
      <c r="D115" s="3">
        <v>1955</v>
      </c>
      <c r="E115" s="3" t="s">
        <v>48</v>
      </c>
      <c r="F115" s="3" t="s">
        <v>36</v>
      </c>
      <c r="G115" s="13">
        <v>0.000825925925925926</v>
      </c>
    </row>
    <row r="116" spans="1:7" ht="15">
      <c r="A116" s="1">
        <v>2</v>
      </c>
      <c r="B116" s="5">
        <v>109</v>
      </c>
      <c r="C116" s="3" t="s">
        <v>447</v>
      </c>
      <c r="D116" s="3">
        <v>1951</v>
      </c>
      <c r="E116" s="3" t="s">
        <v>238</v>
      </c>
      <c r="F116" s="3" t="s">
        <v>36</v>
      </c>
      <c r="G116" s="13">
        <v>0.0008565972222222222</v>
      </c>
    </row>
    <row r="117" spans="1:7" ht="15">
      <c r="A117" s="1">
        <v>3</v>
      </c>
      <c r="B117" s="3">
        <v>112</v>
      </c>
      <c r="C117" s="3" t="s">
        <v>117</v>
      </c>
      <c r="D117" s="3">
        <v>1950</v>
      </c>
      <c r="E117" s="3" t="s">
        <v>115</v>
      </c>
      <c r="F117" s="3" t="s">
        <v>36</v>
      </c>
      <c r="G117" s="13">
        <v>0.0008707175925925926</v>
      </c>
    </row>
    <row r="118" spans="1:7" ht="15">
      <c r="A118" s="1">
        <v>4</v>
      </c>
      <c r="B118" s="3">
        <v>75</v>
      </c>
      <c r="C118" s="3" t="s">
        <v>138</v>
      </c>
      <c r="D118" s="3">
        <v>1958</v>
      </c>
      <c r="E118" s="3" t="s">
        <v>54</v>
      </c>
      <c r="F118" s="3" t="s">
        <v>36</v>
      </c>
      <c r="G118" s="13">
        <v>0.0009089120370370371</v>
      </c>
    </row>
    <row r="119" spans="1:7" ht="15">
      <c r="A119" s="1">
        <v>5</v>
      </c>
      <c r="B119" s="3">
        <v>173</v>
      </c>
      <c r="C119" s="3" t="s">
        <v>214</v>
      </c>
      <c r="D119" s="3">
        <v>1958</v>
      </c>
      <c r="E119" s="3" t="s">
        <v>198</v>
      </c>
      <c r="F119" s="3" t="s">
        <v>36</v>
      </c>
      <c r="G119" s="13">
        <v>0.0009291666666666667</v>
      </c>
    </row>
    <row r="120" spans="1:7" ht="15">
      <c r="A120" s="1">
        <v>6</v>
      </c>
      <c r="B120" s="3">
        <v>153</v>
      </c>
      <c r="C120" s="3" t="s">
        <v>425</v>
      </c>
      <c r="D120" s="3">
        <v>1950</v>
      </c>
      <c r="E120" s="3" t="s">
        <v>426</v>
      </c>
      <c r="F120" s="3" t="s">
        <v>36</v>
      </c>
      <c r="G120" s="13">
        <v>0.0009402777777777778</v>
      </c>
    </row>
    <row r="121" spans="1:7" ht="15">
      <c r="A121" s="1">
        <v>7</v>
      </c>
      <c r="B121" s="3">
        <v>195</v>
      </c>
      <c r="C121" s="3" t="s">
        <v>37</v>
      </c>
      <c r="D121" s="3">
        <v>1953</v>
      </c>
      <c r="E121" s="3" t="s">
        <v>3</v>
      </c>
      <c r="F121" s="3" t="s">
        <v>36</v>
      </c>
      <c r="G121" s="13">
        <v>0.0009427083333333333</v>
      </c>
    </row>
    <row r="122" spans="1:7" ht="15">
      <c r="A122" s="1">
        <v>8</v>
      </c>
      <c r="B122" s="3">
        <v>167</v>
      </c>
      <c r="C122" s="3" t="s">
        <v>232</v>
      </c>
      <c r="D122" s="3">
        <v>1954</v>
      </c>
      <c r="E122" s="3" t="s">
        <v>72</v>
      </c>
      <c r="F122" s="3" t="s">
        <v>36</v>
      </c>
      <c r="G122" s="13">
        <v>0.0009510416666666666</v>
      </c>
    </row>
    <row r="123" spans="1:7" ht="15">
      <c r="A123" s="1">
        <v>9</v>
      </c>
      <c r="B123" s="3">
        <v>132</v>
      </c>
      <c r="C123" s="3" t="s">
        <v>161</v>
      </c>
      <c r="D123" s="3">
        <v>1955</v>
      </c>
      <c r="E123" s="3" t="s">
        <v>156</v>
      </c>
      <c r="F123" s="3" t="s">
        <v>36</v>
      </c>
      <c r="G123" s="13">
        <v>0.0009555555555555554</v>
      </c>
    </row>
    <row r="124" spans="1:7" ht="15">
      <c r="A124" s="1">
        <v>10</v>
      </c>
      <c r="B124" s="3">
        <v>139</v>
      </c>
      <c r="C124" s="3" t="s">
        <v>55</v>
      </c>
      <c r="D124" s="3">
        <v>1958</v>
      </c>
      <c r="E124" s="3" t="s">
        <v>48</v>
      </c>
      <c r="F124" s="3" t="s">
        <v>36</v>
      </c>
      <c r="G124" s="13">
        <v>0.001002199074074074</v>
      </c>
    </row>
    <row r="125" spans="1:7" ht="15">
      <c r="A125" s="1">
        <v>11</v>
      </c>
      <c r="B125" s="3">
        <v>122</v>
      </c>
      <c r="C125" s="3" t="s">
        <v>272</v>
      </c>
      <c r="D125" s="3">
        <v>1957</v>
      </c>
      <c r="E125" s="3" t="s">
        <v>268</v>
      </c>
      <c r="F125" s="3" t="s">
        <v>36</v>
      </c>
      <c r="G125" s="13">
        <v>0.0010549768518518519</v>
      </c>
    </row>
    <row r="126" spans="1:7" ht="15">
      <c r="A126" s="1">
        <v>12</v>
      </c>
      <c r="B126" s="3">
        <v>161</v>
      </c>
      <c r="C126" s="3" t="s">
        <v>51</v>
      </c>
      <c r="D126" s="3">
        <v>1958</v>
      </c>
      <c r="E126" s="3" t="s">
        <v>52</v>
      </c>
      <c r="F126" s="3" t="s">
        <v>36</v>
      </c>
      <c r="G126" s="13">
        <v>0.0010693287037037036</v>
      </c>
    </row>
    <row r="127" spans="1:7" ht="15">
      <c r="A127" s="1">
        <v>13</v>
      </c>
      <c r="B127" s="3">
        <v>194</v>
      </c>
      <c r="C127" s="3" t="s">
        <v>35</v>
      </c>
      <c r="D127" s="3">
        <v>1955</v>
      </c>
      <c r="E127" s="3" t="s">
        <v>3</v>
      </c>
      <c r="F127" s="3" t="s">
        <v>36</v>
      </c>
      <c r="G127" s="13">
        <v>0.0011288194444444447</v>
      </c>
    </row>
    <row r="128" spans="1:7" ht="15">
      <c r="A128" s="1">
        <v>14</v>
      </c>
      <c r="B128" s="3">
        <v>117</v>
      </c>
      <c r="C128" s="3" t="s">
        <v>85</v>
      </c>
      <c r="D128" s="3">
        <v>1949</v>
      </c>
      <c r="E128" s="3" t="s">
        <v>86</v>
      </c>
      <c r="F128" s="3" t="s">
        <v>36</v>
      </c>
      <c r="G128" s="13">
        <v>0.0012172453703703703</v>
      </c>
    </row>
    <row r="129" spans="1:7" ht="15">
      <c r="A129" s="1">
        <v>15</v>
      </c>
      <c r="B129" s="5">
        <v>97</v>
      </c>
      <c r="C129" s="3" t="s">
        <v>454</v>
      </c>
      <c r="D129" s="3">
        <v>1957</v>
      </c>
      <c r="E129" s="3" t="s">
        <v>455</v>
      </c>
      <c r="F129" s="3" t="s">
        <v>36</v>
      </c>
      <c r="G129" s="13">
        <v>0.001227662037037037</v>
      </c>
    </row>
    <row r="130" spans="1:7" ht="15">
      <c r="A130" s="1"/>
      <c r="B130" s="1"/>
      <c r="C130" s="3" t="s">
        <v>285</v>
      </c>
      <c r="D130" s="3">
        <v>1954</v>
      </c>
      <c r="E130" s="3" t="s">
        <v>284</v>
      </c>
      <c r="F130" s="3" t="s">
        <v>36</v>
      </c>
      <c r="G130" s="13" t="s">
        <v>480</v>
      </c>
    </row>
    <row r="131" spans="1:7" ht="15">
      <c r="A131" s="1"/>
      <c r="B131" s="1"/>
      <c r="C131" s="3" t="s">
        <v>79</v>
      </c>
      <c r="D131" s="3">
        <v>1954</v>
      </c>
      <c r="E131" s="3" t="s">
        <v>80</v>
      </c>
      <c r="F131" s="3" t="s">
        <v>36</v>
      </c>
      <c r="G131" s="13" t="s">
        <v>480</v>
      </c>
    </row>
    <row r="132" spans="1:7" ht="15">
      <c r="A132" s="1"/>
      <c r="B132" s="1"/>
      <c r="C132" s="3" t="s">
        <v>245</v>
      </c>
      <c r="D132" s="3">
        <v>1958</v>
      </c>
      <c r="E132" s="3" t="s">
        <v>246</v>
      </c>
      <c r="F132" s="3" t="s">
        <v>36</v>
      </c>
      <c r="G132" s="13" t="s">
        <v>480</v>
      </c>
    </row>
    <row r="133" spans="1:7" ht="15">
      <c r="A133" s="1"/>
      <c r="B133" s="1"/>
      <c r="C133" s="3" t="s">
        <v>309</v>
      </c>
      <c r="D133" s="3">
        <v>1956</v>
      </c>
      <c r="E133" s="3" t="s">
        <v>310</v>
      </c>
      <c r="F133" s="3" t="s">
        <v>36</v>
      </c>
      <c r="G133" s="13" t="s">
        <v>480</v>
      </c>
    </row>
    <row r="134" spans="1:7" ht="15">
      <c r="A134" s="1"/>
      <c r="B134" s="1"/>
      <c r="C134" s="3" t="s">
        <v>140</v>
      </c>
      <c r="D134" s="3">
        <v>1955</v>
      </c>
      <c r="E134" s="3" t="s">
        <v>141</v>
      </c>
      <c r="F134" s="3" t="s">
        <v>36</v>
      </c>
      <c r="G134" s="13" t="s">
        <v>480</v>
      </c>
    </row>
    <row r="136" ht="15">
      <c r="A136" s="2" t="s">
        <v>347</v>
      </c>
    </row>
    <row r="137" spans="1:7" ht="15">
      <c r="A137" s="3" t="s">
        <v>323</v>
      </c>
      <c r="B137" s="3" t="s">
        <v>324</v>
      </c>
      <c r="C137" s="3" t="s">
        <v>325</v>
      </c>
      <c r="D137" s="3" t="s">
        <v>326</v>
      </c>
      <c r="E137" s="3" t="s">
        <v>327</v>
      </c>
      <c r="F137" s="3" t="s">
        <v>328</v>
      </c>
      <c r="G137" s="16" t="s">
        <v>329</v>
      </c>
    </row>
    <row r="138" spans="1:7" ht="15">
      <c r="A138" s="1">
        <v>1</v>
      </c>
      <c r="B138" s="5">
        <v>94</v>
      </c>
      <c r="C138" s="3" t="s">
        <v>483</v>
      </c>
      <c r="D138" s="3">
        <v>1947</v>
      </c>
      <c r="E138" s="3" t="s">
        <v>484</v>
      </c>
      <c r="F138" s="3" t="s">
        <v>39</v>
      </c>
      <c r="G138" s="13">
        <v>0.0008695601851851851</v>
      </c>
    </row>
    <row r="139" spans="1:7" ht="15">
      <c r="A139" s="3">
        <v>2</v>
      </c>
      <c r="B139" s="3">
        <v>72</v>
      </c>
      <c r="C139" s="3" t="s">
        <v>215</v>
      </c>
      <c r="D139" s="3">
        <v>1944</v>
      </c>
      <c r="E139" s="3" t="s">
        <v>216</v>
      </c>
      <c r="F139" s="3" t="s">
        <v>39</v>
      </c>
      <c r="G139" s="13">
        <v>0.000879976851851852</v>
      </c>
    </row>
    <row r="140" spans="1:7" ht="15">
      <c r="A140" s="3">
        <v>3</v>
      </c>
      <c r="B140" s="3">
        <v>115</v>
      </c>
      <c r="C140" s="3" t="s">
        <v>112</v>
      </c>
      <c r="D140" s="3">
        <v>1946</v>
      </c>
      <c r="E140" s="3" t="s">
        <v>113</v>
      </c>
      <c r="F140" s="3" t="s">
        <v>39</v>
      </c>
      <c r="G140" s="13">
        <v>0.0009657407407407409</v>
      </c>
    </row>
    <row r="141" spans="1:7" ht="15">
      <c r="A141" s="3">
        <v>4</v>
      </c>
      <c r="B141" s="3">
        <v>92</v>
      </c>
      <c r="C141" s="3" t="s">
        <v>45</v>
      </c>
      <c r="D141" s="3">
        <v>1947</v>
      </c>
      <c r="E141" s="3" t="s">
        <v>46</v>
      </c>
      <c r="F141" s="3" t="s">
        <v>39</v>
      </c>
      <c r="G141" s="13">
        <v>0.0009859953703703704</v>
      </c>
    </row>
    <row r="142" spans="1:7" ht="15">
      <c r="A142" s="3">
        <v>5</v>
      </c>
      <c r="B142" s="3">
        <v>100</v>
      </c>
      <c r="C142" s="3" t="s">
        <v>134</v>
      </c>
      <c r="D142" s="3">
        <v>1943</v>
      </c>
      <c r="E142" s="3" t="s">
        <v>132</v>
      </c>
      <c r="F142" s="3" t="s">
        <v>39</v>
      </c>
      <c r="G142" s="13">
        <v>0.0011857638888888888</v>
      </c>
    </row>
    <row r="143" spans="1:7" ht="15">
      <c r="A143" s="3">
        <v>6</v>
      </c>
      <c r="B143" s="3">
        <v>118</v>
      </c>
      <c r="C143" s="3" t="s">
        <v>443</v>
      </c>
      <c r="D143" s="3">
        <v>1947</v>
      </c>
      <c r="E143" s="3" t="s">
        <v>126</v>
      </c>
      <c r="F143" s="3" t="s">
        <v>39</v>
      </c>
      <c r="G143" s="13">
        <v>0.001267361111111111</v>
      </c>
    </row>
    <row r="144" spans="1:7" ht="15">
      <c r="A144" s="3"/>
      <c r="B144" s="3"/>
      <c r="C144" s="3" t="s">
        <v>38</v>
      </c>
      <c r="D144" s="3">
        <v>1946</v>
      </c>
      <c r="E144" s="3" t="s">
        <v>3</v>
      </c>
      <c r="F144" s="3" t="s">
        <v>39</v>
      </c>
      <c r="G144" s="13" t="s">
        <v>480</v>
      </c>
    </row>
    <row r="146" ht="15">
      <c r="A146" s="2" t="s">
        <v>348</v>
      </c>
    </row>
    <row r="147" spans="1:7" ht="15">
      <c r="A147" s="3" t="s">
        <v>323</v>
      </c>
      <c r="B147" s="3" t="s">
        <v>324</v>
      </c>
      <c r="C147" s="3" t="s">
        <v>325</v>
      </c>
      <c r="D147" s="3" t="s">
        <v>326</v>
      </c>
      <c r="E147" s="3" t="s">
        <v>327</v>
      </c>
      <c r="F147" s="3" t="s">
        <v>328</v>
      </c>
      <c r="G147" s="16" t="s">
        <v>329</v>
      </c>
    </row>
    <row r="148" spans="1:7" ht="15">
      <c r="A148" s="1">
        <v>1</v>
      </c>
      <c r="B148" s="3">
        <v>60</v>
      </c>
      <c r="C148" s="5" t="s">
        <v>477</v>
      </c>
      <c r="D148" s="1">
        <v>1938</v>
      </c>
      <c r="E148" s="5" t="s">
        <v>478</v>
      </c>
      <c r="F148" s="5" t="s">
        <v>90</v>
      </c>
      <c r="G148" s="13">
        <v>0.000839351851851852</v>
      </c>
    </row>
    <row r="149" spans="1:7" ht="15">
      <c r="A149" s="1">
        <v>2</v>
      </c>
      <c r="B149" s="3">
        <v>67</v>
      </c>
      <c r="C149" s="3" t="s">
        <v>89</v>
      </c>
      <c r="D149" s="3">
        <v>1938</v>
      </c>
      <c r="E149" s="3" t="s">
        <v>88</v>
      </c>
      <c r="F149" s="3" t="s">
        <v>90</v>
      </c>
      <c r="G149" s="13">
        <v>0.0008493055555555555</v>
      </c>
    </row>
    <row r="150" spans="1:7" ht="15">
      <c r="A150" s="1">
        <v>3</v>
      </c>
      <c r="B150" s="1">
        <v>61</v>
      </c>
      <c r="C150" s="3" t="s">
        <v>286</v>
      </c>
      <c r="D150" s="3">
        <v>1929</v>
      </c>
      <c r="E150" s="3" t="s">
        <v>316</v>
      </c>
      <c r="F150" s="3" t="s">
        <v>90</v>
      </c>
      <c r="G150" s="13">
        <v>0.0014038194444444445</v>
      </c>
    </row>
    <row r="152" spans="1:7" ht="15">
      <c r="A152" s="2" t="s">
        <v>486</v>
      </c>
      <c r="G152" s="17"/>
    </row>
    <row r="153" spans="1:7" ht="15">
      <c r="A153" s="3" t="s">
        <v>323</v>
      </c>
      <c r="B153" s="3" t="s">
        <v>324</v>
      </c>
      <c r="C153" s="3" t="s">
        <v>325</v>
      </c>
      <c r="D153" s="3" t="s">
        <v>326</v>
      </c>
      <c r="E153" s="3" t="s">
        <v>327</v>
      </c>
      <c r="F153" s="3" t="s">
        <v>328</v>
      </c>
      <c r="G153" s="18" t="s">
        <v>329</v>
      </c>
    </row>
    <row r="154" spans="1:7" ht="15">
      <c r="A154" s="1">
        <v>1</v>
      </c>
      <c r="B154" s="3">
        <v>240</v>
      </c>
      <c r="C154" s="3" t="s">
        <v>355</v>
      </c>
      <c r="D154" s="3">
        <v>1962</v>
      </c>
      <c r="E154" s="3" t="s">
        <v>356</v>
      </c>
      <c r="F154" s="3" t="s">
        <v>133</v>
      </c>
      <c r="G154" s="13">
        <v>0.0006752314814814815</v>
      </c>
    </row>
    <row r="155" spans="1:7" ht="15">
      <c r="A155" s="3">
        <v>2</v>
      </c>
      <c r="B155" s="3">
        <v>85</v>
      </c>
      <c r="C155" s="3" t="s">
        <v>224</v>
      </c>
      <c r="D155" s="3">
        <v>1982</v>
      </c>
      <c r="E155" s="3" t="s">
        <v>217</v>
      </c>
      <c r="F155" s="3" t="s">
        <v>23</v>
      </c>
      <c r="G155" s="13">
        <v>0.0006849537037037037</v>
      </c>
    </row>
    <row r="156" spans="1:7" ht="15">
      <c r="A156" s="1">
        <v>3</v>
      </c>
      <c r="B156" s="3">
        <v>170</v>
      </c>
      <c r="C156" s="3" t="s">
        <v>409</v>
      </c>
      <c r="D156" s="3">
        <v>1966</v>
      </c>
      <c r="E156" s="3" t="s">
        <v>408</v>
      </c>
      <c r="F156" s="3" t="s">
        <v>133</v>
      </c>
      <c r="G156" s="13">
        <v>0.000696875</v>
      </c>
    </row>
    <row r="157" spans="1:7" ht="15">
      <c r="A157" s="1">
        <v>4</v>
      </c>
      <c r="B157" s="3">
        <v>63</v>
      </c>
      <c r="C157" s="3" t="s">
        <v>118</v>
      </c>
      <c r="D157" s="3">
        <v>1975</v>
      </c>
      <c r="E157" s="3" t="s">
        <v>119</v>
      </c>
      <c r="F157" s="3" t="s">
        <v>23</v>
      </c>
      <c r="G157" s="13">
        <v>0.0007128472222222222</v>
      </c>
    </row>
    <row r="158" spans="1:7" ht="15">
      <c r="A158" s="3">
        <v>5</v>
      </c>
      <c r="B158" s="3">
        <v>91</v>
      </c>
      <c r="C158" s="3" t="s">
        <v>135</v>
      </c>
      <c r="D158" s="3">
        <v>1980</v>
      </c>
      <c r="E158" s="3" t="s">
        <v>136</v>
      </c>
      <c r="F158" s="3" t="s">
        <v>23</v>
      </c>
      <c r="G158" s="13">
        <v>0.0007313657407407407</v>
      </c>
    </row>
    <row r="159" spans="1:7" ht="15">
      <c r="A159" s="1">
        <v>6</v>
      </c>
      <c r="B159" s="3">
        <v>110</v>
      </c>
      <c r="C159" s="3" t="s">
        <v>237</v>
      </c>
      <c r="D159" s="3">
        <v>1982</v>
      </c>
      <c r="E159" s="3" t="s">
        <v>238</v>
      </c>
      <c r="F159" s="3" t="s">
        <v>23</v>
      </c>
      <c r="G159" s="13">
        <v>0.0007534722222222222</v>
      </c>
    </row>
    <row r="160" spans="1:7" ht="15">
      <c r="A160" s="1">
        <v>7</v>
      </c>
      <c r="B160" s="3">
        <v>196</v>
      </c>
      <c r="C160" s="3" t="s">
        <v>22</v>
      </c>
      <c r="D160" s="3">
        <v>1975</v>
      </c>
      <c r="E160" s="3" t="s">
        <v>3</v>
      </c>
      <c r="F160" s="3" t="s">
        <v>23</v>
      </c>
      <c r="G160" s="13">
        <v>0.0007818287037037037</v>
      </c>
    </row>
    <row r="161" spans="1:7" ht="15">
      <c r="A161" s="3">
        <v>8</v>
      </c>
      <c r="B161" s="3">
        <v>174</v>
      </c>
      <c r="C161" s="3" t="s">
        <v>249</v>
      </c>
      <c r="D161" s="3">
        <v>1968</v>
      </c>
      <c r="E161" s="3" t="s">
        <v>250</v>
      </c>
      <c r="F161" s="3" t="s">
        <v>133</v>
      </c>
      <c r="G161" s="13">
        <v>0.0008613425925925925</v>
      </c>
    </row>
    <row r="162" spans="1:7" ht="15">
      <c r="A162" s="1">
        <v>9</v>
      </c>
      <c r="B162" s="3">
        <v>151</v>
      </c>
      <c r="C162" s="3" t="s">
        <v>423</v>
      </c>
      <c r="D162" s="3">
        <v>1975</v>
      </c>
      <c r="E162" s="3" t="s">
        <v>419</v>
      </c>
      <c r="F162" s="3" t="s">
        <v>23</v>
      </c>
      <c r="G162" s="13">
        <v>0.0008703703703703704</v>
      </c>
    </row>
    <row r="163" spans="1:7" ht="15">
      <c r="A163" s="1">
        <v>10</v>
      </c>
      <c r="B163" s="3">
        <v>87</v>
      </c>
      <c r="C163" s="3" t="s">
        <v>223</v>
      </c>
      <c r="D163" s="3">
        <v>1988</v>
      </c>
      <c r="E163" s="3" t="s">
        <v>217</v>
      </c>
      <c r="F163" s="3" t="s">
        <v>23</v>
      </c>
      <c r="G163" s="13">
        <v>0.0008724537037037037</v>
      </c>
    </row>
    <row r="164" spans="1:7" ht="15">
      <c r="A164" s="3">
        <v>11</v>
      </c>
      <c r="B164" s="3">
        <v>74</v>
      </c>
      <c r="C164" s="3" t="s">
        <v>137</v>
      </c>
      <c r="D164" s="3">
        <v>1959</v>
      </c>
      <c r="E164" s="3" t="s">
        <v>54</v>
      </c>
      <c r="F164" s="3" t="s">
        <v>133</v>
      </c>
      <c r="G164" s="13">
        <v>0.0009493055555555556</v>
      </c>
    </row>
    <row r="165" spans="1:7" ht="15">
      <c r="A165" s="1">
        <v>12</v>
      </c>
      <c r="B165" s="3">
        <v>166</v>
      </c>
      <c r="C165" s="3" t="s">
        <v>233</v>
      </c>
      <c r="D165" s="3">
        <v>1954</v>
      </c>
      <c r="E165" s="3" t="s">
        <v>72</v>
      </c>
      <c r="F165" s="3" t="s">
        <v>234</v>
      </c>
      <c r="G165" s="13">
        <v>0.001065625</v>
      </c>
    </row>
    <row r="166" spans="1:7" ht="15">
      <c r="A166" s="1">
        <v>13</v>
      </c>
      <c r="B166" s="3">
        <v>149</v>
      </c>
      <c r="C166" s="3" t="s">
        <v>418</v>
      </c>
      <c r="D166" s="3">
        <v>1961</v>
      </c>
      <c r="E166" s="3" t="s">
        <v>419</v>
      </c>
      <c r="F166" s="3" t="s">
        <v>133</v>
      </c>
      <c r="G166" s="13">
        <v>0.001274652777777778</v>
      </c>
    </row>
    <row r="167" spans="1:7" ht="15">
      <c r="A167" s="3">
        <v>14</v>
      </c>
      <c r="B167" s="3">
        <v>99</v>
      </c>
      <c r="C167" s="3" t="s">
        <v>131</v>
      </c>
      <c r="D167" s="3">
        <v>1961</v>
      </c>
      <c r="E167" s="3" t="s">
        <v>132</v>
      </c>
      <c r="F167" s="3" t="s">
        <v>133</v>
      </c>
      <c r="G167" s="13">
        <v>0.0014023148148148148</v>
      </c>
    </row>
    <row r="168" spans="1:7" ht="15">
      <c r="A168" s="3"/>
      <c r="B168" s="3"/>
      <c r="C168" s="3" t="s">
        <v>213</v>
      </c>
      <c r="D168" s="3">
        <v>1983</v>
      </c>
      <c r="E168" s="3" t="s">
        <v>198</v>
      </c>
      <c r="F168" s="3" t="s">
        <v>23</v>
      </c>
      <c r="G168" s="13" t="s">
        <v>480</v>
      </c>
    </row>
    <row r="169" spans="1:7" ht="15">
      <c r="A169" s="1"/>
      <c r="B169" s="3"/>
      <c r="C169" s="3" t="s">
        <v>148</v>
      </c>
      <c r="D169" s="3">
        <v>1969</v>
      </c>
      <c r="E169" s="3" t="s">
        <v>144</v>
      </c>
      <c r="F169" s="3" t="s">
        <v>133</v>
      </c>
      <c r="G169" s="13" t="s">
        <v>480</v>
      </c>
    </row>
    <row r="170" spans="1:7" ht="15">
      <c r="A170" s="1"/>
      <c r="B170" s="3"/>
      <c r="C170" s="3" t="s">
        <v>283</v>
      </c>
      <c r="D170" s="3">
        <v>1960</v>
      </c>
      <c r="E170" s="3" t="s">
        <v>284</v>
      </c>
      <c r="F170" s="3" t="s">
        <v>133</v>
      </c>
      <c r="G170" s="13" t="s">
        <v>480</v>
      </c>
    </row>
    <row r="172" ht="15">
      <c r="A172" s="14" t="s">
        <v>487</v>
      </c>
    </row>
    <row r="173" spans="1:7" ht="15">
      <c r="A173" s="3" t="s">
        <v>323</v>
      </c>
      <c r="B173" s="3" t="s">
        <v>324</v>
      </c>
      <c r="C173" s="3" t="s">
        <v>325</v>
      </c>
      <c r="D173" s="3" t="s">
        <v>326</v>
      </c>
      <c r="E173" s="3" t="s">
        <v>327</v>
      </c>
      <c r="F173" s="3" t="s">
        <v>328</v>
      </c>
      <c r="G173" s="18" t="s">
        <v>329</v>
      </c>
    </row>
    <row r="174" spans="1:7" ht="15">
      <c r="A174" s="3">
        <v>1</v>
      </c>
      <c r="B174" s="3">
        <v>144</v>
      </c>
      <c r="C174" s="3" t="s">
        <v>43</v>
      </c>
      <c r="D174" s="3">
        <v>1983</v>
      </c>
      <c r="E174" s="3" t="s">
        <v>44</v>
      </c>
      <c r="F174" s="3" t="s">
        <v>25</v>
      </c>
      <c r="G174" s="13">
        <v>0.0006623842592592593</v>
      </c>
    </row>
    <row r="175" spans="1:7" ht="15">
      <c r="A175" s="3">
        <v>2</v>
      </c>
      <c r="B175" s="3">
        <v>106</v>
      </c>
      <c r="C175" s="3" t="s">
        <v>281</v>
      </c>
      <c r="D175" s="3">
        <v>1980</v>
      </c>
      <c r="E175" s="3" t="s">
        <v>280</v>
      </c>
      <c r="F175" s="3" t="s">
        <v>25</v>
      </c>
      <c r="G175" s="13">
        <v>0.000666550925925926</v>
      </c>
    </row>
    <row r="176" spans="1:7" ht="15">
      <c r="A176" s="3">
        <v>3</v>
      </c>
      <c r="B176" s="3">
        <v>142</v>
      </c>
      <c r="C176" s="3" t="s">
        <v>439</v>
      </c>
      <c r="D176" s="3">
        <v>1983</v>
      </c>
      <c r="E176" s="3" t="s">
        <v>440</v>
      </c>
      <c r="F176" s="3" t="s">
        <v>25</v>
      </c>
      <c r="G176" s="13">
        <v>0.0006747685185185184</v>
      </c>
    </row>
    <row r="177" spans="1:7" ht="15">
      <c r="A177" s="3">
        <v>4</v>
      </c>
      <c r="B177" s="3">
        <v>111</v>
      </c>
      <c r="C177" s="3" t="s">
        <v>239</v>
      </c>
      <c r="D177" s="3">
        <v>1975</v>
      </c>
      <c r="E177" s="3" t="s">
        <v>238</v>
      </c>
      <c r="F177" s="3" t="s">
        <v>30</v>
      </c>
      <c r="G177" s="13">
        <v>0.0006881944444444444</v>
      </c>
    </row>
    <row r="178" spans="1:7" ht="15">
      <c r="A178" s="3">
        <v>5</v>
      </c>
      <c r="B178" s="3">
        <v>136</v>
      </c>
      <c r="C178" s="3" t="s">
        <v>50</v>
      </c>
      <c r="D178" s="3">
        <v>1985</v>
      </c>
      <c r="E178" s="3" t="s">
        <v>48</v>
      </c>
      <c r="F178" s="3" t="s">
        <v>25</v>
      </c>
      <c r="G178" s="13">
        <v>0.000708912037037037</v>
      </c>
    </row>
    <row r="179" spans="1:7" ht="15">
      <c r="A179" s="3">
        <v>6</v>
      </c>
      <c r="B179" s="3">
        <v>101</v>
      </c>
      <c r="C179" s="3" t="s">
        <v>288</v>
      </c>
      <c r="D179" s="3">
        <v>1982</v>
      </c>
      <c r="E179" s="3" t="s">
        <v>44</v>
      </c>
      <c r="F179" s="3" t="s">
        <v>25</v>
      </c>
      <c r="G179" s="13">
        <v>0.0007305555555555556</v>
      </c>
    </row>
    <row r="180" spans="1:7" ht="15">
      <c r="A180" s="3">
        <v>7</v>
      </c>
      <c r="B180" s="5">
        <v>89</v>
      </c>
      <c r="C180" s="5" t="s">
        <v>460</v>
      </c>
      <c r="D180" s="5">
        <v>1973</v>
      </c>
      <c r="E180" s="5" t="s">
        <v>461</v>
      </c>
      <c r="F180" s="5" t="s">
        <v>30</v>
      </c>
      <c r="G180" s="13">
        <v>0.0007350694444444444</v>
      </c>
    </row>
    <row r="181" spans="1:7" ht="15">
      <c r="A181" s="3">
        <v>8</v>
      </c>
      <c r="B181" s="3">
        <v>98</v>
      </c>
      <c r="C181" s="3" t="s">
        <v>452</v>
      </c>
      <c r="D181" s="3">
        <v>1981</v>
      </c>
      <c r="E181" s="3" t="s">
        <v>453</v>
      </c>
      <c r="F181" s="3" t="s">
        <v>25</v>
      </c>
      <c r="G181" s="13">
        <v>0.0007462962962962962</v>
      </c>
    </row>
    <row r="182" spans="1:7" ht="15">
      <c r="A182" s="3">
        <v>9</v>
      </c>
      <c r="B182" s="3">
        <v>218</v>
      </c>
      <c r="C182" s="3" t="s">
        <v>244</v>
      </c>
      <c r="D182" s="3">
        <v>1979</v>
      </c>
      <c r="E182" s="3" t="s">
        <v>241</v>
      </c>
      <c r="F182" s="3" t="s">
        <v>25</v>
      </c>
      <c r="G182" s="13">
        <v>0.0007565972222222222</v>
      </c>
    </row>
    <row r="183" spans="1:7" ht="15">
      <c r="A183" s="3">
        <v>10</v>
      </c>
      <c r="B183" s="5">
        <v>162</v>
      </c>
      <c r="C183" s="5" t="s">
        <v>438</v>
      </c>
      <c r="D183" s="3">
        <v>1972</v>
      </c>
      <c r="E183" s="3" t="s">
        <v>479</v>
      </c>
      <c r="F183" s="3" t="s">
        <v>30</v>
      </c>
      <c r="G183" s="13">
        <v>0.0007663194444444444</v>
      </c>
    </row>
    <row r="184" spans="1:7" ht="15">
      <c r="A184" s="3">
        <v>11</v>
      </c>
      <c r="B184" s="3">
        <v>146</v>
      </c>
      <c r="C184" s="3" t="s">
        <v>122</v>
      </c>
      <c r="D184" s="3">
        <v>1963</v>
      </c>
      <c r="E184" s="3" t="s">
        <v>123</v>
      </c>
      <c r="F184" s="3" t="s">
        <v>32</v>
      </c>
      <c r="G184" s="13">
        <v>0.0007677083333333334</v>
      </c>
    </row>
    <row r="185" spans="1:7" ht="15">
      <c r="A185" s="3">
        <v>12</v>
      </c>
      <c r="B185" s="5">
        <v>73</v>
      </c>
      <c r="C185" s="3" t="s">
        <v>468</v>
      </c>
      <c r="D185" s="3">
        <v>1964</v>
      </c>
      <c r="E185" s="3" t="s">
        <v>467</v>
      </c>
      <c r="F185" s="3" t="s">
        <v>32</v>
      </c>
      <c r="G185" s="13">
        <v>0.0007695601851851852</v>
      </c>
    </row>
    <row r="186" spans="1:7" ht="15">
      <c r="A186" s="3">
        <v>13</v>
      </c>
      <c r="B186" s="5">
        <v>66</v>
      </c>
      <c r="C186" s="3" t="s">
        <v>469</v>
      </c>
      <c r="D186" s="3">
        <v>1963</v>
      </c>
      <c r="E186" s="3" t="s">
        <v>470</v>
      </c>
      <c r="F186" s="3" t="s">
        <v>32</v>
      </c>
      <c r="G186" s="13">
        <v>0.0007894675925925926</v>
      </c>
    </row>
    <row r="187" spans="1:7" ht="15">
      <c r="A187" s="3">
        <v>14</v>
      </c>
      <c r="B187" s="3">
        <v>156</v>
      </c>
      <c r="C187" s="3" t="s">
        <v>427</v>
      </c>
      <c r="D187" s="3">
        <v>1981</v>
      </c>
      <c r="E187" s="3" t="s">
        <v>428</v>
      </c>
      <c r="F187" s="3" t="s">
        <v>25</v>
      </c>
      <c r="G187" s="13">
        <v>0.0007905092592592594</v>
      </c>
    </row>
    <row r="188" spans="1:7" ht="15">
      <c r="A188" s="3">
        <v>15</v>
      </c>
      <c r="B188" s="3">
        <v>200</v>
      </c>
      <c r="C188" s="3" t="s">
        <v>104</v>
      </c>
      <c r="D188" s="3">
        <v>1984</v>
      </c>
      <c r="E188" s="3" t="s">
        <v>105</v>
      </c>
      <c r="F188" s="3" t="s">
        <v>25</v>
      </c>
      <c r="G188" s="13">
        <v>0.0008006944444444445</v>
      </c>
    </row>
    <row r="189" spans="1:7" ht="15">
      <c r="A189" s="3">
        <v>16</v>
      </c>
      <c r="B189" s="3">
        <v>70</v>
      </c>
      <c r="C189" s="3" t="s">
        <v>87</v>
      </c>
      <c r="D189" s="3">
        <v>1964</v>
      </c>
      <c r="E189" s="3" t="s">
        <v>88</v>
      </c>
      <c r="F189" s="3" t="s">
        <v>32</v>
      </c>
      <c r="G189" s="13">
        <v>0.0008037037037037037</v>
      </c>
    </row>
    <row r="190" spans="1:7" ht="15">
      <c r="A190" s="3">
        <v>17</v>
      </c>
      <c r="B190" s="3">
        <v>128</v>
      </c>
      <c r="C190" s="3" t="s">
        <v>162</v>
      </c>
      <c r="D190" s="3">
        <v>1969</v>
      </c>
      <c r="E190" s="3" t="s">
        <v>156</v>
      </c>
      <c r="F190" s="3" t="s">
        <v>30</v>
      </c>
      <c r="G190" s="13">
        <v>0.000810300925925926</v>
      </c>
    </row>
    <row r="191" spans="1:7" ht="15">
      <c r="A191" s="3">
        <v>18</v>
      </c>
      <c r="B191" s="3">
        <v>193</v>
      </c>
      <c r="C191" s="3" t="s">
        <v>28</v>
      </c>
      <c r="D191" s="3">
        <v>1983</v>
      </c>
      <c r="E191" s="3" t="s">
        <v>3</v>
      </c>
      <c r="F191" s="3" t="s">
        <v>25</v>
      </c>
      <c r="G191" s="13">
        <v>0.000815625</v>
      </c>
    </row>
    <row r="192" spans="1:7" ht="15">
      <c r="A192" s="3">
        <v>19</v>
      </c>
      <c r="B192" s="5">
        <v>59</v>
      </c>
      <c r="C192" s="5" t="s">
        <v>475</v>
      </c>
      <c r="D192" s="5">
        <v>1972</v>
      </c>
      <c r="E192" s="5" t="s">
        <v>476</v>
      </c>
      <c r="F192" s="5" t="s">
        <v>30</v>
      </c>
      <c r="G192" s="13">
        <v>0.0008163194444444445</v>
      </c>
    </row>
    <row r="193" spans="1:7" ht="15">
      <c r="A193" s="3">
        <v>20</v>
      </c>
      <c r="B193" s="3">
        <v>114</v>
      </c>
      <c r="C193" s="3" t="s">
        <v>160</v>
      </c>
      <c r="D193" s="3">
        <v>1973</v>
      </c>
      <c r="E193" s="3" t="s">
        <v>156</v>
      </c>
      <c r="F193" s="3" t="s">
        <v>30</v>
      </c>
      <c r="G193" s="13">
        <v>0.0008251157407407407</v>
      </c>
    </row>
    <row r="194" spans="1:7" ht="15">
      <c r="A194" s="3">
        <v>21</v>
      </c>
      <c r="B194" s="3">
        <v>135</v>
      </c>
      <c r="C194" s="3" t="s">
        <v>67</v>
      </c>
      <c r="D194" s="3">
        <v>1955</v>
      </c>
      <c r="E194" s="3" t="s">
        <v>48</v>
      </c>
      <c r="F194" s="3" t="s">
        <v>36</v>
      </c>
      <c r="G194" s="13">
        <v>0.000825925925925926</v>
      </c>
    </row>
    <row r="195" spans="1:7" ht="15">
      <c r="A195" s="3">
        <v>22</v>
      </c>
      <c r="B195" s="3">
        <v>105</v>
      </c>
      <c r="C195" s="3" t="s">
        <v>27</v>
      </c>
      <c r="D195" s="3">
        <v>1983</v>
      </c>
      <c r="E195" s="3" t="s">
        <v>3</v>
      </c>
      <c r="F195" s="3" t="s">
        <v>25</v>
      </c>
      <c r="G195" s="13">
        <v>0.0008273148148148149</v>
      </c>
    </row>
    <row r="196" spans="1:7" ht="15">
      <c r="A196" s="3">
        <v>23</v>
      </c>
      <c r="B196" s="3">
        <v>158</v>
      </c>
      <c r="C196" s="3" t="s">
        <v>431</v>
      </c>
      <c r="D196" s="3">
        <v>1982</v>
      </c>
      <c r="E196" s="3" t="s">
        <v>430</v>
      </c>
      <c r="F196" s="3" t="s">
        <v>25</v>
      </c>
      <c r="G196" s="13">
        <v>0.000835300925925926</v>
      </c>
    </row>
    <row r="197" spans="1:7" ht="15">
      <c r="A197" s="3">
        <v>24</v>
      </c>
      <c r="B197" s="3">
        <v>141</v>
      </c>
      <c r="C197" s="3" t="s">
        <v>29</v>
      </c>
      <c r="D197" s="3">
        <v>1978</v>
      </c>
      <c r="E197" s="3" t="s">
        <v>3</v>
      </c>
      <c r="F197" s="3" t="s">
        <v>30</v>
      </c>
      <c r="G197" s="13">
        <v>0.0008502314814814814</v>
      </c>
    </row>
    <row r="198" spans="1:7" ht="15">
      <c r="A198" s="3">
        <v>25</v>
      </c>
      <c r="B198" s="5">
        <v>109</v>
      </c>
      <c r="C198" s="3" t="s">
        <v>447</v>
      </c>
      <c r="D198" s="3">
        <v>1951</v>
      </c>
      <c r="E198" s="3" t="s">
        <v>238</v>
      </c>
      <c r="F198" s="3" t="s">
        <v>36</v>
      </c>
      <c r="G198" s="13">
        <v>0.0008565972222222222</v>
      </c>
    </row>
    <row r="199" spans="1:7" ht="15">
      <c r="A199" s="3">
        <v>26</v>
      </c>
      <c r="B199" s="3">
        <v>157</v>
      </c>
      <c r="C199" s="3" t="s">
        <v>429</v>
      </c>
      <c r="D199" s="3">
        <v>1976</v>
      </c>
      <c r="E199" s="3" t="s">
        <v>430</v>
      </c>
      <c r="F199" s="3" t="s">
        <v>30</v>
      </c>
      <c r="G199" s="13">
        <v>0.0008574074074074073</v>
      </c>
    </row>
    <row r="200" spans="1:7" ht="15">
      <c r="A200" s="3">
        <v>27</v>
      </c>
      <c r="B200" s="5">
        <v>71</v>
      </c>
      <c r="C200" s="3" t="s">
        <v>466</v>
      </c>
      <c r="D200" s="3">
        <v>1963</v>
      </c>
      <c r="E200" s="3" t="s">
        <v>467</v>
      </c>
      <c r="F200" s="3" t="s">
        <v>32</v>
      </c>
      <c r="G200" s="13">
        <v>0.000858101851851852</v>
      </c>
    </row>
    <row r="201" spans="1:7" ht="15">
      <c r="A201" s="3">
        <v>28</v>
      </c>
      <c r="B201" s="3">
        <v>192</v>
      </c>
      <c r="C201" s="3" t="s">
        <v>26</v>
      </c>
      <c r="D201" s="3">
        <v>1987</v>
      </c>
      <c r="E201" s="3" t="s">
        <v>3</v>
      </c>
      <c r="F201" s="3" t="s">
        <v>25</v>
      </c>
      <c r="G201" s="13">
        <v>0.0008607638888888889</v>
      </c>
    </row>
    <row r="202" spans="1:7" ht="15">
      <c r="A202" s="3">
        <v>29</v>
      </c>
      <c r="B202" s="3">
        <v>137</v>
      </c>
      <c r="C202" s="3" t="s">
        <v>66</v>
      </c>
      <c r="D202" s="3">
        <v>1965</v>
      </c>
      <c r="E202" s="3" t="s">
        <v>48</v>
      </c>
      <c r="F202" s="3" t="s">
        <v>32</v>
      </c>
      <c r="G202" s="13">
        <v>0.0008693287037037038</v>
      </c>
    </row>
    <row r="203" spans="1:7" ht="15">
      <c r="A203" s="3">
        <v>30</v>
      </c>
      <c r="B203" s="3">
        <v>108</v>
      </c>
      <c r="C203" s="3" t="s">
        <v>445</v>
      </c>
      <c r="D203" s="3">
        <v>1983</v>
      </c>
      <c r="E203" s="3" t="s">
        <v>446</v>
      </c>
      <c r="F203" s="3" t="s">
        <v>25</v>
      </c>
      <c r="G203" s="13">
        <v>0.0008702546296296296</v>
      </c>
    </row>
    <row r="204" spans="1:7" ht="15">
      <c r="A204" s="3">
        <v>31</v>
      </c>
      <c r="B204" s="3">
        <v>112</v>
      </c>
      <c r="C204" s="3" t="s">
        <v>117</v>
      </c>
      <c r="D204" s="3">
        <v>1950</v>
      </c>
      <c r="E204" s="3" t="s">
        <v>115</v>
      </c>
      <c r="F204" s="3" t="s">
        <v>36</v>
      </c>
      <c r="G204" s="13">
        <v>0.0008707175925925926</v>
      </c>
    </row>
    <row r="205" spans="1:7" ht="15">
      <c r="A205" s="3">
        <v>32</v>
      </c>
      <c r="B205" s="3">
        <v>147</v>
      </c>
      <c r="C205" s="3" t="s">
        <v>435</v>
      </c>
      <c r="D205" s="3">
        <v>1969</v>
      </c>
      <c r="E205" s="3" t="s">
        <v>436</v>
      </c>
      <c r="F205" s="3" t="s">
        <v>30</v>
      </c>
      <c r="G205" s="13">
        <v>0.000870949074074074</v>
      </c>
    </row>
    <row r="206" spans="1:7" ht="15">
      <c r="A206" s="3">
        <v>33</v>
      </c>
      <c r="B206" s="3">
        <v>123</v>
      </c>
      <c r="C206" s="3" t="s">
        <v>273</v>
      </c>
      <c r="D206" s="3">
        <v>1983</v>
      </c>
      <c r="E206" s="3" t="s">
        <v>268</v>
      </c>
      <c r="F206" s="3" t="s">
        <v>25</v>
      </c>
      <c r="G206" s="13">
        <v>0.0008748842592592593</v>
      </c>
    </row>
    <row r="207" spans="1:7" ht="15">
      <c r="A207" s="3">
        <v>34</v>
      </c>
      <c r="B207" s="3">
        <v>145</v>
      </c>
      <c r="C207" s="3" t="s">
        <v>433</v>
      </c>
      <c r="D207" s="3">
        <v>1980</v>
      </c>
      <c r="E207" s="3" t="s">
        <v>434</v>
      </c>
      <c r="F207" s="3" t="s">
        <v>25</v>
      </c>
      <c r="G207" s="13">
        <v>0.0008842592592592592</v>
      </c>
    </row>
    <row r="208" spans="1:7" ht="15">
      <c r="A208" s="3">
        <v>35</v>
      </c>
      <c r="B208" s="3">
        <v>191</v>
      </c>
      <c r="C208" s="3" t="s">
        <v>34</v>
      </c>
      <c r="D208" s="3">
        <v>1961</v>
      </c>
      <c r="E208" s="3" t="s">
        <v>3</v>
      </c>
      <c r="F208" s="3" t="s">
        <v>32</v>
      </c>
      <c r="G208" s="13">
        <v>0.0008849537037037037</v>
      </c>
    </row>
    <row r="209" spans="1:7" ht="15">
      <c r="A209" s="3">
        <v>36</v>
      </c>
      <c r="B209" s="3">
        <v>152</v>
      </c>
      <c r="C209" s="3" t="s">
        <v>424</v>
      </c>
      <c r="D209" s="3">
        <v>1971</v>
      </c>
      <c r="E209" s="3" t="s">
        <v>419</v>
      </c>
      <c r="F209" s="3" t="s">
        <v>30</v>
      </c>
      <c r="G209" s="13">
        <v>0.000885648148148148</v>
      </c>
    </row>
    <row r="210" spans="1:7" ht="15">
      <c r="A210" s="3">
        <v>37</v>
      </c>
      <c r="B210" s="3">
        <v>239</v>
      </c>
      <c r="C210" s="3" t="s">
        <v>41</v>
      </c>
      <c r="D210" s="3">
        <v>1972</v>
      </c>
      <c r="E210" s="3" t="s">
        <v>42</v>
      </c>
      <c r="F210" s="3" t="s">
        <v>30</v>
      </c>
      <c r="G210" s="13">
        <v>0.0008863425925925927</v>
      </c>
    </row>
    <row r="211" spans="1:7" ht="15">
      <c r="A211" s="3">
        <v>38</v>
      </c>
      <c r="B211" s="3">
        <v>131</v>
      </c>
      <c r="C211" s="3" t="s">
        <v>163</v>
      </c>
      <c r="D211" s="3">
        <v>1974</v>
      </c>
      <c r="E211" s="3" t="s">
        <v>156</v>
      </c>
      <c r="F211" s="3" t="s">
        <v>30</v>
      </c>
      <c r="G211" s="13">
        <v>0.0009061342592592592</v>
      </c>
    </row>
    <row r="212" spans="1:7" ht="15">
      <c r="A212" s="3">
        <v>39</v>
      </c>
      <c r="B212" s="3">
        <v>125</v>
      </c>
      <c r="C212" s="3" t="s">
        <v>164</v>
      </c>
      <c r="D212" s="3">
        <v>1962</v>
      </c>
      <c r="E212" s="3" t="s">
        <v>156</v>
      </c>
      <c r="F212" s="3" t="s">
        <v>32</v>
      </c>
      <c r="G212" s="13">
        <v>0.0009078703703703704</v>
      </c>
    </row>
    <row r="213" spans="1:7" ht="15">
      <c r="A213" s="3">
        <v>40</v>
      </c>
      <c r="B213" s="3">
        <v>75</v>
      </c>
      <c r="C213" s="3" t="s">
        <v>138</v>
      </c>
      <c r="D213" s="3">
        <v>1958</v>
      </c>
      <c r="E213" s="3" t="s">
        <v>54</v>
      </c>
      <c r="F213" s="3" t="s">
        <v>36</v>
      </c>
      <c r="G213" s="13">
        <v>0.0009089120370370371</v>
      </c>
    </row>
    <row r="214" spans="1:7" ht="15">
      <c r="A214" s="3">
        <v>41</v>
      </c>
      <c r="B214" s="3">
        <v>242</v>
      </c>
      <c r="C214" s="3" t="s">
        <v>149</v>
      </c>
      <c r="D214" s="3">
        <v>1985</v>
      </c>
      <c r="E214" s="3" t="s">
        <v>144</v>
      </c>
      <c r="F214" s="3" t="s">
        <v>25</v>
      </c>
      <c r="G214" s="13">
        <v>0.0009188657407407406</v>
      </c>
    </row>
    <row r="215" spans="1:7" ht="15">
      <c r="A215" s="3">
        <v>42</v>
      </c>
      <c r="B215" s="3">
        <v>173</v>
      </c>
      <c r="C215" s="3" t="s">
        <v>214</v>
      </c>
      <c r="D215" s="3">
        <v>1958</v>
      </c>
      <c r="E215" s="3" t="s">
        <v>198</v>
      </c>
      <c r="F215" s="3" t="s">
        <v>36</v>
      </c>
      <c r="G215" s="13">
        <v>0.0009291666666666667</v>
      </c>
    </row>
    <row r="216" spans="1:7" ht="15">
      <c r="A216" s="3">
        <v>43</v>
      </c>
      <c r="B216" s="3">
        <v>120</v>
      </c>
      <c r="C216" s="3" t="s">
        <v>269</v>
      </c>
      <c r="D216" s="3">
        <v>1982</v>
      </c>
      <c r="E216" s="3" t="s">
        <v>268</v>
      </c>
      <c r="F216" s="3" t="s">
        <v>25</v>
      </c>
      <c r="G216" s="13">
        <v>0.0009325231481481481</v>
      </c>
    </row>
    <row r="217" spans="1:7" ht="15">
      <c r="A217" s="3">
        <v>44</v>
      </c>
      <c r="B217" s="3">
        <v>198</v>
      </c>
      <c r="C217" s="3" t="s">
        <v>33</v>
      </c>
      <c r="D217" s="3">
        <v>1963</v>
      </c>
      <c r="E217" s="3" t="s">
        <v>3</v>
      </c>
      <c r="F217" s="3" t="s">
        <v>32</v>
      </c>
      <c r="G217" s="13">
        <v>0.000939699074074074</v>
      </c>
    </row>
    <row r="218" spans="1:7" ht="15">
      <c r="A218" s="3">
        <v>45</v>
      </c>
      <c r="B218" s="3">
        <v>153</v>
      </c>
      <c r="C218" s="3" t="s">
        <v>425</v>
      </c>
      <c r="D218" s="3">
        <v>1950</v>
      </c>
      <c r="E218" s="3" t="s">
        <v>426</v>
      </c>
      <c r="F218" s="3" t="s">
        <v>36</v>
      </c>
      <c r="G218" s="13">
        <v>0.0009402777777777778</v>
      </c>
    </row>
    <row r="219" spans="1:7" ht="15">
      <c r="A219" s="3">
        <v>46</v>
      </c>
      <c r="B219" s="5">
        <v>103</v>
      </c>
      <c r="C219" s="3" t="s">
        <v>448</v>
      </c>
      <c r="D219" s="3">
        <v>1961</v>
      </c>
      <c r="E219" s="3" t="s">
        <v>449</v>
      </c>
      <c r="F219" s="3" t="s">
        <v>32</v>
      </c>
      <c r="G219" s="13">
        <v>0.0009421296296296297</v>
      </c>
    </row>
    <row r="220" spans="1:7" ht="15">
      <c r="A220" s="3">
        <v>47</v>
      </c>
      <c r="B220" s="3">
        <v>195</v>
      </c>
      <c r="C220" s="3" t="s">
        <v>37</v>
      </c>
      <c r="D220" s="3">
        <v>1953</v>
      </c>
      <c r="E220" s="3" t="s">
        <v>3</v>
      </c>
      <c r="F220" s="3" t="s">
        <v>36</v>
      </c>
      <c r="G220" s="13">
        <v>0.0009427083333333333</v>
      </c>
    </row>
    <row r="221" spans="1:7" ht="15">
      <c r="A221" s="3">
        <v>48</v>
      </c>
      <c r="B221" s="3">
        <v>171</v>
      </c>
      <c r="C221" s="3" t="s">
        <v>410</v>
      </c>
      <c r="D221" s="3">
        <v>1984</v>
      </c>
      <c r="E221" s="3" t="s">
        <v>408</v>
      </c>
      <c r="F221" s="3" t="s">
        <v>25</v>
      </c>
      <c r="G221" s="13">
        <v>0.0009499999999999999</v>
      </c>
    </row>
    <row r="222" spans="1:7" ht="15">
      <c r="A222" s="3">
        <v>49</v>
      </c>
      <c r="B222" s="3">
        <v>167</v>
      </c>
      <c r="C222" s="3" t="s">
        <v>232</v>
      </c>
      <c r="D222" s="3">
        <v>1954</v>
      </c>
      <c r="E222" s="3" t="s">
        <v>72</v>
      </c>
      <c r="F222" s="3" t="s">
        <v>36</v>
      </c>
      <c r="G222" s="13">
        <v>0.0009510416666666666</v>
      </c>
    </row>
    <row r="223" spans="1:7" ht="15">
      <c r="A223" s="3">
        <v>50</v>
      </c>
      <c r="B223" s="3">
        <v>132</v>
      </c>
      <c r="C223" s="3" t="s">
        <v>161</v>
      </c>
      <c r="D223" s="3">
        <v>1955</v>
      </c>
      <c r="E223" s="3" t="s">
        <v>156</v>
      </c>
      <c r="F223" s="3" t="s">
        <v>36</v>
      </c>
      <c r="G223" s="13">
        <v>0.0009555555555555554</v>
      </c>
    </row>
    <row r="224" spans="1:7" ht="15">
      <c r="A224" s="3">
        <v>51</v>
      </c>
      <c r="B224" s="3">
        <v>199</v>
      </c>
      <c r="C224" s="3" t="s">
        <v>24</v>
      </c>
      <c r="D224" s="3">
        <v>1987</v>
      </c>
      <c r="E224" s="3" t="s">
        <v>3</v>
      </c>
      <c r="F224" s="3" t="s">
        <v>25</v>
      </c>
      <c r="G224" s="13">
        <v>0.0009641203703703704</v>
      </c>
    </row>
    <row r="225" spans="1:7" ht="15">
      <c r="A225" s="3">
        <v>52</v>
      </c>
      <c r="B225" s="3">
        <v>228</v>
      </c>
      <c r="C225" s="3" t="s">
        <v>349</v>
      </c>
      <c r="D225" s="3">
        <v>1988</v>
      </c>
      <c r="E225" s="3" t="s">
        <v>166</v>
      </c>
      <c r="F225" s="3" t="s">
        <v>25</v>
      </c>
      <c r="G225" s="13">
        <v>0.0009730324074074074</v>
      </c>
    </row>
    <row r="226" spans="1:7" ht="15">
      <c r="A226" s="3">
        <v>53</v>
      </c>
      <c r="B226" s="3">
        <v>62</v>
      </c>
      <c r="C226" s="3" t="s">
        <v>276</v>
      </c>
      <c r="D226" s="3">
        <v>1981</v>
      </c>
      <c r="E226" s="3" t="s">
        <v>277</v>
      </c>
      <c r="F226" s="3" t="s">
        <v>25</v>
      </c>
      <c r="G226" s="13">
        <v>0.0009736111111111112</v>
      </c>
    </row>
    <row r="227" spans="1:7" ht="15">
      <c r="A227" s="3">
        <v>54</v>
      </c>
      <c r="B227" s="3">
        <v>165</v>
      </c>
      <c r="C227" s="3" t="s">
        <v>71</v>
      </c>
      <c r="D227" s="3">
        <v>1968</v>
      </c>
      <c r="E227" s="3" t="s">
        <v>72</v>
      </c>
      <c r="F227" s="3" t="s">
        <v>32</v>
      </c>
      <c r="G227" s="13">
        <v>0.0009872685185185186</v>
      </c>
    </row>
    <row r="228" spans="1:7" ht="15">
      <c r="A228" s="3">
        <v>55</v>
      </c>
      <c r="B228" s="3">
        <v>186</v>
      </c>
      <c r="C228" s="3" t="s">
        <v>31</v>
      </c>
      <c r="D228" s="3">
        <v>1963</v>
      </c>
      <c r="E228" s="3" t="s">
        <v>3</v>
      </c>
      <c r="F228" s="3" t="s">
        <v>32</v>
      </c>
      <c r="G228" s="13">
        <v>0.0009974537037037037</v>
      </c>
    </row>
    <row r="229" spans="1:7" ht="15">
      <c r="A229" s="3">
        <v>56</v>
      </c>
      <c r="B229" s="5">
        <v>81</v>
      </c>
      <c r="C229" s="3" t="s">
        <v>456</v>
      </c>
      <c r="D229" s="3">
        <v>1959</v>
      </c>
      <c r="E229" s="3" t="s">
        <v>457</v>
      </c>
      <c r="F229" s="3" t="s">
        <v>32</v>
      </c>
      <c r="G229" s="13">
        <v>0.0009997685185185185</v>
      </c>
    </row>
    <row r="230" spans="1:7" ht="15">
      <c r="A230" s="3">
        <v>57</v>
      </c>
      <c r="B230" s="3">
        <v>119</v>
      </c>
      <c r="C230" s="3" t="s">
        <v>287</v>
      </c>
      <c r="D230" s="3">
        <v>1979</v>
      </c>
      <c r="E230" s="3" t="s">
        <v>268</v>
      </c>
      <c r="F230" s="3" t="s">
        <v>25</v>
      </c>
      <c r="G230" s="13">
        <v>0.0010011574074074074</v>
      </c>
    </row>
    <row r="231" spans="1:7" ht="15">
      <c r="A231" s="3">
        <v>58</v>
      </c>
      <c r="B231" s="3">
        <v>139</v>
      </c>
      <c r="C231" s="3" t="s">
        <v>55</v>
      </c>
      <c r="D231" s="3">
        <v>1958</v>
      </c>
      <c r="E231" s="3" t="s">
        <v>48</v>
      </c>
      <c r="F231" s="3" t="s">
        <v>36</v>
      </c>
      <c r="G231" s="13">
        <v>0.001002199074074074</v>
      </c>
    </row>
    <row r="232" spans="1:7" ht="15">
      <c r="A232" s="3">
        <v>59</v>
      </c>
      <c r="B232" s="3">
        <v>164</v>
      </c>
      <c r="C232" s="3" t="s">
        <v>235</v>
      </c>
      <c r="D232" s="3">
        <v>1960</v>
      </c>
      <c r="E232" s="3" t="s">
        <v>72</v>
      </c>
      <c r="F232" s="3" t="s">
        <v>32</v>
      </c>
      <c r="G232" s="13">
        <v>0.0010091435185185186</v>
      </c>
    </row>
    <row r="233" spans="1:7" ht="15">
      <c r="A233" s="3">
        <v>60</v>
      </c>
      <c r="B233" s="3">
        <v>140</v>
      </c>
      <c r="C233" s="3" t="s">
        <v>441</v>
      </c>
      <c r="D233" s="3">
        <v>1981</v>
      </c>
      <c r="E233" s="3" t="s">
        <v>442</v>
      </c>
      <c r="F233" s="3" t="s">
        <v>25</v>
      </c>
      <c r="G233" s="13">
        <v>0.001009375</v>
      </c>
    </row>
    <row r="234" spans="1:7" ht="15">
      <c r="A234" s="3">
        <v>61</v>
      </c>
      <c r="B234" s="3">
        <v>102</v>
      </c>
      <c r="C234" s="3" t="s">
        <v>450</v>
      </c>
      <c r="D234" s="3">
        <v>1985</v>
      </c>
      <c r="E234" s="3" t="s">
        <v>451</v>
      </c>
      <c r="F234" s="3" t="s">
        <v>25</v>
      </c>
      <c r="G234" s="13">
        <v>0.0010192129629629629</v>
      </c>
    </row>
    <row r="235" spans="1:7" ht="15">
      <c r="A235" s="3">
        <v>62</v>
      </c>
      <c r="B235" s="3">
        <v>96</v>
      </c>
      <c r="C235" s="3" t="s">
        <v>69</v>
      </c>
      <c r="D235" s="3">
        <v>1981</v>
      </c>
      <c r="E235" s="3" t="s">
        <v>70</v>
      </c>
      <c r="F235" s="3" t="s">
        <v>25</v>
      </c>
      <c r="G235" s="13">
        <v>0.001034375</v>
      </c>
    </row>
    <row r="236" spans="1:7" ht="15">
      <c r="A236" s="3">
        <v>63</v>
      </c>
      <c r="B236" s="3">
        <v>90</v>
      </c>
      <c r="C236" s="3" t="s">
        <v>114</v>
      </c>
      <c r="D236" s="3">
        <v>1974</v>
      </c>
      <c r="E236" s="3" t="s">
        <v>54</v>
      </c>
      <c r="F236" s="3" t="s">
        <v>30</v>
      </c>
      <c r="G236" s="13">
        <v>0.0010439814814814815</v>
      </c>
    </row>
    <row r="237" spans="1:7" ht="15">
      <c r="A237" s="3">
        <v>64</v>
      </c>
      <c r="B237" s="3">
        <v>93</v>
      </c>
      <c r="C237" s="3" t="s">
        <v>124</v>
      </c>
      <c r="D237" s="3">
        <v>1970</v>
      </c>
      <c r="E237" s="3" t="s">
        <v>82</v>
      </c>
      <c r="F237" s="3" t="s">
        <v>30</v>
      </c>
      <c r="G237" s="13">
        <v>0.001046527777777778</v>
      </c>
    </row>
    <row r="238" spans="1:7" ht="15">
      <c r="A238" s="3">
        <v>65</v>
      </c>
      <c r="B238" s="3">
        <v>121</v>
      </c>
      <c r="C238" s="3" t="s">
        <v>267</v>
      </c>
      <c r="D238" s="3">
        <v>1963</v>
      </c>
      <c r="E238" s="3" t="s">
        <v>268</v>
      </c>
      <c r="F238" s="3" t="s">
        <v>32</v>
      </c>
      <c r="G238" s="13">
        <v>0.0010471064814814815</v>
      </c>
    </row>
    <row r="239" spans="1:7" ht="15">
      <c r="A239" s="3">
        <v>66</v>
      </c>
      <c r="B239" s="3">
        <v>190</v>
      </c>
      <c r="C239" s="3" t="s">
        <v>78</v>
      </c>
      <c r="D239" s="3">
        <v>1963</v>
      </c>
      <c r="E239" s="3" t="s">
        <v>3</v>
      </c>
      <c r="F239" s="3" t="s">
        <v>32</v>
      </c>
      <c r="G239" s="13">
        <v>0.001048263888888889</v>
      </c>
    </row>
    <row r="240" spans="1:7" ht="15">
      <c r="A240" s="3">
        <v>67</v>
      </c>
      <c r="B240" s="3">
        <v>122</v>
      </c>
      <c r="C240" s="3" t="s">
        <v>272</v>
      </c>
      <c r="D240" s="3">
        <v>1957</v>
      </c>
      <c r="E240" s="3" t="s">
        <v>268</v>
      </c>
      <c r="F240" s="3" t="s">
        <v>36</v>
      </c>
      <c r="G240" s="13">
        <v>0.0010549768518518519</v>
      </c>
    </row>
    <row r="241" spans="1:7" ht="15">
      <c r="A241" s="3">
        <v>68</v>
      </c>
      <c r="B241" s="3">
        <v>76</v>
      </c>
      <c r="C241" s="3" t="s">
        <v>127</v>
      </c>
      <c r="D241" s="3">
        <v>1963</v>
      </c>
      <c r="E241" s="3" t="s">
        <v>128</v>
      </c>
      <c r="F241" s="3" t="s">
        <v>32</v>
      </c>
      <c r="G241" s="13">
        <v>0.001059837962962963</v>
      </c>
    </row>
    <row r="242" spans="1:7" ht="15">
      <c r="A242" s="3">
        <v>69</v>
      </c>
      <c r="B242" s="3">
        <v>161</v>
      </c>
      <c r="C242" s="3" t="s">
        <v>51</v>
      </c>
      <c r="D242" s="3">
        <v>1958</v>
      </c>
      <c r="E242" s="3" t="s">
        <v>52</v>
      </c>
      <c r="F242" s="3" t="s">
        <v>36</v>
      </c>
      <c r="G242" s="13">
        <v>0.0010693287037037036</v>
      </c>
    </row>
    <row r="243" spans="1:7" ht="15">
      <c r="A243" s="3">
        <v>70</v>
      </c>
      <c r="B243" s="3">
        <v>124</v>
      </c>
      <c r="C243" s="3" t="s">
        <v>270</v>
      </c>
      <c r="D243" s="3">
        <v>1965</v>
      </c>
      <c r="E243" s="3" t="s">
        <v>271</v>
      </c>
      <c r="F243" s="3" t="s">
        <v>32</v>
      </c>
      <c r="G243" s="13">
        <v>0.0010788194444444445</v>
      </c>
    </row>
    <row r="244" spans="1:7" ht="15">
      <c r="A244" s="3">
        <v>71</v>
      </c>
      <c r="B244" s="3">
        <v>138</v>
      </c>
      <c r="C244" s="3" t="s">
        <v>68</v>
      </c>
      <c r="D244" s="3">
        <v>1970</v>
      </c>
      <c r="E244" s="3" t="s">
        <v>48</v>
      </c>
      <c r="F244" s="3" t="s">
        <v>30</v>
      </c>
      <c r="G244" s="13">
        <v>0.001080787037037037</v>
      </c>
    </row>
    <row r="245" spans="1:7" ht="15">
      <c r="A245" s="3">
        <v>72</v>
      </c>
      <c r="B245" s="5">
        <v>95</v>
      </c>
      <c r="C245" s="3" t="s">
        <v>462</v>
      </c>
      <c r="D245" s="3">
        <v>1961</v>
      </c>
      <c r="E245" s="3" t="s">
        <v>463</v>
      </c>
      <c r="F245" s="3" t="s">
        <v>32</v>
      </c>
      <c r="G245" s="13">
        <v>0.0010913194444444445</v>
      </c>
    </row>
    <row r="246" spans="1:7" ht="15">
      <c r="A246" s="3">
        <v>73</v>
      </c>
      <c r="B246" s="5">
        <v>116</v>
      </c>
      <c r="C246" s="3" t="s">
        <v>444</v>
      </c>
      <c r="D246" s="3">
        <v>1960</v>
      </c>
      <c r="E246" s="3" t="s">
        <v>82</v>
      </c>
      <c r="F246" s="3" t="s">
        <v>32</v>
      </c>
      <c r="G246" s="13">
        <v>0.0010943287037037035</v>
      </c>
    </row>
    <row r="247" spans="1:7" ht="15">
      <c r="A247" s="3">
        <v>74</v>
      </c>
      <c r="B247" s="3">
        <v>77</v>
      </c>
      <c r="C247" s="3" t="s">
        <v>125</v>
      </c>
      <c r="D247" s="3">
        <v>1977</v>
      </c>
      <c r="E247" s="3" t="s">
        <v>126</v>
      </c>
      <c r="F247" s="3" t="s">
        <v>30</v>
      </c>
      <c r="G247" s="13">
        <v>0.0011011574074074072</v>
      </c>
    </row>
    <row r="248" spans="1:7" ht="15">
      <c r="A248" s="3">
        <v>75</v>
      </c>
      <c r="B248" s="3">
        <v>194</v>
      </c>
      <c r="C248" s="3" t="s">
        <v>35</v>
      </c>
      <c r="D248" s="3">
        <v>1955</v>
      </c>
      <c r="E248" s="3" t="s">
        <v>3</v>
      </c>
      <c r="F248" s="3" t="s">
        <v>36</v>
      </c>
      <c r="G248" s="13">
        <v>0.0011288194444444447</v>
      </c>
    </row>
    <row r="249" spans="1:7" ht="15">
      <c r="A249" s="3">
        <v>76</v>
      </c>
      <c r="B249" s="3">
        <v>148</v>
      </c>
      <c r="C249" s="3" t="s">
        <v>420</v>
      </c>
      <c r="D249" s="3">
        <v>1987</v>
      </c>
      <c r="E249" s="3" t="s">
        <v>419</v>
      </c>
      <c r="F249" s="3" t="s">
        <v>25</v>
      </c>
      <c r="G249" s="13">
        <v>0.0012094907407407408</v>
      </c>
    </row>
    <row r="250" spans="1:7" ht="15">
      <c r="A250" s="3">
        <v>77</v>
      </c>
      <c r="B250" s="3">
        <v>117</v>
      </c>
      <c r="C250" s="3" t="s">
        <v>85</v>
      </c>
      <c r="D250" s="3">
        <v>1949</v>
      </c>
      <c r="E250" s="3" t="s">
        <v>86</v>
      </c>
      <c r="F250" s="3" t="s">
        <v>36</v>
      </c>
      <c r="G250" s="13">
        <v>0.0012172453703703703</v>
      </c>
    </row>
    <row r="251" spans="1:7" ht="15">
      <c r="A251" s="3">
        <v>78</v>
      </c>
      <c r="B251" s="3">
        <v>168</v>
      </c>
      <c r="C251" s="3" t="s">
        <v>236</v>
      </c>
      <c r="D251" s="3">
        <v>1974</v>
      </c>
      <c r="E251" s="3" t="s">
        <v>82</v>
      </c>
      <c r="F251" s="3" t="s">
        <v>30</v>
      </c>
      <c r="G251" s="13">
        <v>0.001227662037037037</v>
      </c>
    </row>
    <row r="252" spans="1:7" ht="15">
      <c r="A252" s="3">
        <v>79</v>
      </c>
      <c r="B252" s="5">
        <v>97</v>
      </c>
      <c r="C252" s="3" t="s">
        <v>454</v>
      </c>
      <c r="D252" s="3">
        <v>1957</v>
      </c>
      <c r="E252" s="3" t="s">
        <v>455</v>
      </c>
      <c r="F252" s="3" t="s">
        <v>36</v>
      </c>
      <c r="G252" s="13">
        <v>0.001227662037037037</v>
      </c>
    </row>
    <row r="253" spans="1:7" ht="15">
      <c r="A253" s="3"/>
      <c r="B253" s="3">
        <v>69</v>
      </c>
      <c r="C253" s="3" t="s">
        <v>465</v>
      </c>
      <c r="D253" s="3">
        <v>1979</v>
      </c>
      <c r="E253" s="3" t="s">
        <v>430</v>
      </c>
      <c r="F253" s="3" t="s">
        <v>25</v>
      </c>
      <c r="G253" s="13" t="s">
        <v>482</v>
      </c>
    </row>
    <row r="254" spans="1:7" ht="15">
      <c r="A254" s="3"/>
      <c r="B254" s="3">
        <v>113</v>
      </c>
      <c r="C254" s="3" t="s">
        <v>116</v>
      </c>
      <c r="D254" s="3">
        <v>1983</v>
      </c>
      <c r="E254" s="3" t="s">
        <v>115</v>
      </c>
      <c r="F254" s="3" t="s">
        <v>25</v>
      </c>
      <c r="G254" s="13" t="s">
        <v>482</v>
      </c>
    </row>
    <row r="255" spans="1:7" ht="15">
      <c r="A255" s="3"/>
      <c r="B255" s="3"/>
      <c r="C255" s="3" t="s">
        <v>152</v>
      </c>
      <c r="D255" s="3">
        <v>1971</v>
      </c>
      <c r="E255" s="3" t="s">
        <v>54</v>
      </c>
      <c r="F255" s="3" t="s">
        <v>30</v>
      </c>
      <c r="G255" s="13" t="s">
        <v>480</v>
      </c>
    </row>
    <row r="256" spans="1:7" ht="15">
      <c r="A256" s="3"/>
      <c r="B256" s="3"/>
      <c r="C256" s="3" t="s">
        <v>40</v>
      </c>
      <c r="D256" s="3">
        <v>1975</v>
      </c>
      <c r="E256" s="3" t="s">
        <v>3</v>
      </c>
      <c r="F256" s="3" t="s">
        <v>30</v>
      </c>
      <c r="G256" s="13" t="s">
        <v>480</v>
      </c>
    </row>
    <row r="257" spans="1:7" ht="15">
      <c r="A257" s="3"/>
      <c r="B257" s="3"/>
      <c r="C257" s="3" t="s">
        <v>247</v>
      </c>
      <c r="D257" s="3">
        <v>1978</v>
      </c>
      <c r="E257" s="3" t="s">
        <v>248</v>
      </c>
      <c r="F257" s="3" t="s">
        <v>30</v>
      </c>
      <c r="G257" s="13" t="s">
        <v>480</v>
      </c>
    </row>
    <row r="258" spans="1:7" ht="15">
      <c r="A258" s="1"/>
      <c r="B258" s="1"/>
      <c r="C258" s="3" t="s">
        <v>53</v>
      </c>
      <c r="D258" s="3">
        <v>1959</v>
      </c>
      <c r="E258" s="3" t="s">
        <v>54</v>
      </c>
      <c r="F258" s="3" t="s">
        <v>32</v>
      </c>
      <c r="G258" s="13" t="s">
        <v>480</v>
      </c>
    </row>
    <row r="259" spans="1:7" ht="15">
      <c r="A259" s="1"/>
      <c r="B259" s="1"/>
      <c r="C259" s="3" t="s">
        <v>77</v>
      </c>
      <c r="D259" s="3">
        <v>1961</v>
      </c>
      <c r="E259" s="3" t="s">
        <v>3</v>
      </c>
      <c r="F259" s="3" t="s">
        <v>32</v>
      </c>
      <c r="G259" s="13" t="s">
        <v>480</v>
      </c>
    </row>
    <row r="260" spans="1:7" ht="15">
      <c r="A260" s="1"/>
      <c r="B260" s="1"/>
      <c r="C260" s="3" t="s">
        <v>81</v>
      </c>
      <c r="D260" s="3">
        <v>1965</v>
      </c>
      <c r="E260" s="3" t="s">
        <v>82</v>
      </c>
      <c r="F260" s="3" t="s">
        <v>32</v>
      </c>
      <c r="G260" s="13" t="s">
        <v>480</v>
      </c>
    </row>
    <row r="261" spans="1:7" ht="15">
      <c r="A261" s="1"/>
      <c r="B261" s="1"/>
      <c r="C261" s="3" t="s">
        <v>285</v>
      </c>
      <c r="D261" s="3">
        <v>1954</v>
      </c>
      <c r="E261" s="3" t="s">
        <v>284</v>
      </c>
      <c r="F261" s="3" t="s">
        <v>36</v>
      </c>
      <c r="G261" s="13" t="s">
        <v>480</v>
      </c>
    </row>
    <row r="262" spans="1:7" ht="15">
      <c r="A262" s="1"/>
      <c r="B262" s="1"/>
      <c r="C262" s="3" t="s">
        <v>79</v>
      </c>
      <c r="D262" s="3">
        <v>1954</v>
      </c>
      <c r="E262" s="3" t="s">
        <v>80</v>
      </c>
      <c r="F262" s="3" t="s">
        <v>36</v>
      </c>
      <c r="G262" s="13" t="s">
        <v>480</v>
      </c>
    </row>
    <row r="263" spans="1:7" ht="15">
      <c r="A263" s="1"/>
      <c r="B263" s="1"/>
      <c r="C263" s="3" t="s">
        <v>245</v>
      </c>
      <c r="D263" s="3">
        <v>1958</v>
      </c>
      <c r="E263" s="3" t="s">
        <v>246</v>
      </c>
      <c r="F263" s="3" t="s">
        <v>36</v>
      </c>
      <c r="G263" s="13" t="s">
        <v>480</v>
      </c>
    </row>
    <row r="264" spans="1:7" ht="15">
      <c r="A264" s="1"/>
      <c r="B264" s="1"/>
      <c r="C264" s="3" t="s">
        <v>309</v>
      </c>
      <c r="D264" s="3">
        <v>1956</v>
      </c>
      <c r="E264" s="3" t="s">
        <v>310</v>
      </c>
      <c r="F264" s="3" t="s">
        <v>36</v>
      </c>
      <c r="G264" s="13" t="s">
        <v>480</v>
      </c>
    </row>
    <row r="265" spans="1:7" ht="15">
      <c r="A265" s="1"/>
      <c r="B265" s="1"/>
      <c r="C265" s="3" t="s">
        <v>140</v>
      </c>
      <c r="D265" s="3">
        <v>1955</v>
      </c>
      <c r="E265" s="3" t="s">
        <v>141</v>
      </c>
      <c r="F265" s="3" t="s">
        <v>36</v>
      </c>
      <c r="G265" s="13" t="s">
        <v>480</v>
      </c>
    </row>
  </sheetData>
  <printOptions/>
  <pageMargins left="0.75" right="0.75" top="1" bottom="1" header="0.5" footer="0.5"/>
  <pageSetup orientation="portrait" paperSize="9" scale="78" r:id="rId2"/>
  <headerFooter alignWithMargins="0">
    <oddHeader xml:space="preserve">&amp;CMistrzostwa Polski juniorów, seniorów w biegach górskich
Międzygórze, 10.08.2008 r.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31"/>
  <sheetViews>
    <sheetView workbookViewId="0" topLeftCell="A6">
      <selection activeCell="M36" sqref="M36"/>
    </sheetView>
  </sheetViews>
  <sheetFormatPr defaultColWidth="9.00390625" defaultRowHeight="12.75"/>
  <cols>
    <col min="2" max="2" width="26.875" style="0" customWidth="1"/>
  </cols>
  <sheetData>
    <row r="6" spans="1:11" ht="12.75">
      <c r="A6" s="21" t="s">
        <v>499</v>
      </c>
      <c r="B6" s="21" t="s">
        <v>415</v>
      </c>
      <c r="C6" s="21" t="s">
        <v>416</v>
      </c>
      <c r="D6" s="21" t="s">
        <v>417</v>
      </c>
      <c r="E6" s="21" t="s">
        <v>488</v>
      </c>
      <c r="F6" s="21" t="s">
        <v>489</v>
      </c>
      <c r="G6" s="21" t="s">
        <v>490</v>
      </c>
      <c r="H6" s="21" t="s">
        <v>491</v>
      </c>
      <c r="I6" s="21" t="s">
        <v>492</v>
      </c>
      <c r="J6" s="21" t="s">
        <v>493</v>
      </c>
      <c r="K6" s="21" t="s">
        <v>498</v>
      </c>
    </row>
    <row r="7" spans="1:11" ht="12.75">
      <c r="A7" s="21">
        <v>1</v>
      </c>
      <c r="B7" s="21" t="s">
        <v>198</v>
      </c>
      <c r="C7" s="21">
        <f>3</f>
        <v>3</v>
      </c>
      <c r="D7" s="21">
        <v>2</v>
      </c>
      <c r="E7" s="21">
        <f>17+5</f>
        <v>22</v>
      </c>
      <c r="F7" s="21">
        <f>2+1</f>
        <v>3</v>
      </c>
      <c r="G7" s="21"/>
      <c r="H7" s="21"/>
      <c r="I7" s="21"/>
      <c r="J7" s="21">
        <f>7+1</f>
        <v>8</v>
      </c>
      <c r="K7" s="21">
        <f>SUM(C7:J7)</f>
        <v>38</v>
      </c>
    </row>
    <row r="8" spans="1:11" ht="12.75">
      <c r="A8" s="21">
        <v>2</v>
      </c>
      <c r="B8" s="21" t="s">
        <v>92</v>
      </c>
      <c r="C8" s="21">
        <f>1</f>
        <v>1</v>
      </c>
      <c r="D8" s="21">
        <f>3</f>
        <v>3</v>
      </c>
      <c r="E8" s="21">
        <f>6</f>
        <v>6</v>
      </c>
      <c r="F8" s="21"/>
      <c r="G8" s="21">
        <f>7</f>
        <v>7</v>
      </c>
      <c r="H8" s="21">
        <v>3</v>
      </c>
      <c r="I8" s="21">
        <f>10+5</f>
        <v>15</v>
      </c>
      <c r="J8" s="21"/>
      <c r="K8" s="21">
        <f aca="true" t="shared" si="0" ref="K8:K31">SUM(C8:J8)</f>
        <v>35</v>
      </c>
    </row>
    <row r="9" spans="1:11" ht="12.75">
      <c r="A9" s="21">
        <v>3</v>
      </c>
      <c r="B9" s="21" t="s">
        <v>318</v>
      </c>
      <c r="C9" s="21"/>
      <c r="D9" s="21">
        <f>5+5</f>
        <v>10</v>
      </c>
      <c r="E9" s="21">
        <f>2</f>
        <v>2</v>
      </c>
      <c r="F9" s="21">
        <f>10</f>
        <v>10</v>
      </c>
      <c r="G9" s="21"/>
      <c r="H9" s="21">
        <f>7</f>
        <v>7</v>
      </c>
      <c r="I9" s="21"/>
      <c r="J9" s="21"/>
      <c r="K9" s="21">
        <f t="shared" si="0"/>
        <v>29</v>
      </c>
    </row>
    <row r="10" spans="1:11" ht="12.75">
      <c r="A10" s="21">
        <v>4</v>
      </c>
      <c r="B10" s="21" t="s">
        <v>183</v>
      </c>
      <c r="C10" s="21"/>
      <c r="D10" s="21"/>
      <c r="E10" s="21">
        <v>13</v>
      </c>
      <c r="F10" s="21">
        <f>9+6</f>
        <v>15</v>
      </c>
      <c r="G10" s="21"/>
      <c r="H10" s="21"/>
      <c r="I10" s="21"/>
      <c r="J10" s="21"/>
      <c r="K10" s="21">
        <f t="shared" si="0"/>
        <v>28</v>
      </c>
    </row>
    <row r="11" spans="1:11" ht="12.75">
      <c r="A11" s="21">
        <v>5</v>
      </c>
      <c r="B11" s="21" t="s">
        <v>358</v>
      </c>
      <c r="C11" s="21"/>
      <c r="D11" s="21"/>
      <c r="E11" s="21"/>
      <c r="F11" s="21"/>
      <c r="G11" s="21">
        <f>5+4</f>
        <v>9</v>
      </c>
      <c r="H11" s="21"/>
      <c r="I11" s="21">
        <f>2</f>
        <v>2</v>
      </c>
      <c r="J11" s="21">
        <f>8+5+4</f>
        <v>17</v>
      </c>
      <c r="K11" s="21">
        <f t="shared" si="0"/>
        <v>28</v>
      </c>
    </row>
    <row r="12" spans="1:11" ht="12.75">
      <c r="A12" s="1">
        <v>6</v>
      </c>
      <c r="B12" s="1" t="s">
        <v>166</v>
      </c>
      <c r="C12" s="1"/>
      <c r="D12" s="1"/>
      <c r="E12" s="1">
        <v>8</v>
      </c>
      <c r="F12" s="1"/>
      <c r="G12" s="1">
        <v>1</v>
      </c>
      <c r="H12" s="1"/>
      <c r="I12" s="1">
        <f>7+6+3</f>
        <v>16</v>
      </c>
      <c r="J12" s="1">
        <f>2</f>
        <v>2</v>
      </c>
      <c r="K12" s="1">
        <f t="shared" si="0"/>
        <v>27</v>
      </c>
    </row>
    <row r="13" spans="1:11" ht="12.75">
      <c r="A13" s="1">
        <v>7</v>
      </c>
      <c r="B13" s="1" t="s">
        <v>381</v>
      </c>
      <c r="C13" s="1">
        <f>2</f>
        <v>2</v>
      </c>
      <c r="D13" s="1">
        <f>5+1+4</f>
        <v>10</v>
      </c>
      <c r="E13" s="1"/>
      <c r="F13" s="1">
        <f>7</f>
        <v>7</v>
      </c>
      <c r="G13" s="1"/>
      <c r="H13" s="1"/>
      <c r="I13" s="1">
        <f>4</f>
        <v>4</v>
      </c>
      <c r="J13" s="1"/>
      <c r="K13" s="1">
        <f t="shared" si="0"/>
        <v>23</v>
      </c>
    </row>
    <row r="14" spans="1:11" ht="12.75">
      <c r="A14" s="1">
        <v>8</v>
      </c>
      <c r="B14" s="1" t="s">
        <v>3</v>
      </c>
      <c r="C14" s="1">
        <f>3</f>
        <v>3</v>
      </c>
      <c r="D14" s="1">
        <v>1</v>
      </c>
      <c r="E14" s="1"/>
      <c r="F14" s="1">
        <f>8+4</f>
        <v>12</v>
      </c>
      <c r="G14" s="1"/>
      <c r="H14" s="1"/>
      <c r="I14" s="1"/>
      <c r="J14" s="1">
        <f>6</f>
        <v>6</v>
      </c>
      <c r="K14" s="1">
        <f t="shared" si="0"/>
        <v>22</v>
      </c>
    </row>
    <row r="15" spans="1:11" ht="12.75">
      <c r="A15" s="1">
        <v>9</v>
      </c>
      <c r="B15" s="1" t="s">
        <v>495</v>
      </c>
      <c r="C15" s="1"/>
      <c r="D15" s="1"/>
      <c r="E15" s="1"/>
      <c r="F15" s="1">
        <f>3</f>
        <v>3</v>
      </c>
      <c r="G15" s="1">
        <f>3</f>
        <v>3</v>
      </c>
      <c r="H15" s="1"/>
      <c r="I15" s="1">
        <f>9</f>
        <v>9</v>
      </c>
      <c r="J15" s="1"/>
      <c r="K15" s="1">
        <f t="shared" si="0"/>
        <v>15</v>
      </c>
    </row>
    <row r="16" spans="1:11" ht="12.75">
      <c r="A16" s="1">
        <v>10</v>
      </c>
      <c r="B16" s="1" t="s">
        <v>227</v>
      </c>
      <c r="C16" s="1"/>
      <c r="D16" s="1"/>
      <c r="E16" s="1"/>
      <c r="F16" s="1"/>
      <c r="G16" s="1">
        <f>6</f>
        <v>6</v>
      </c>
      <c r="H16" s="1"/>
      <c r="I16" s="1">
        <v>8</v>
      </c>
      <c r="J16" s="1"/>
      <c r="K16" s="1">
        <f t="shared" si="0"/>
        <v>14</v>
      </c>
    </row>
    <row r="17" spans="1:11" ht="12.75">
      <c r="A17" s="1"/>
      <c r="B17" s="1" t="s">
        <v>275</v>
      </c>
      <c r="C17" s="1"/>
      <c r="D17" s="1"/>
      <c r="E17" s="1"/>
      <c r="F17" s="1"/>
      <c r="G17" s="1"/>
      <c r="H17" s="1">
        <f>10</f>
        <v>10</v>
      </c>
      <c r="I17" s="1"/>
      <c r="J17" s="1"/>
      <c r="K17" s="1">
        <f t="shared" si="0"/>
        <v>10</v>
      </c>
    </row>
    <row r="18" spans="1:11" ht="12.75">
      <c r="A18" s="1"/>
      <c r="B18" s="1" t="s">
        <v>496</v>
      </c>
      <c r="C18" s="1"/>
      <c r="D18" s="1"/>
      <c r="E18" s="1"/>
      <c r="F18" s="1"/>
      <c r="G18" s="1"/>
      <c r="H18" s="1"/>
      <c r="I18" s="1"/>
      <c r="J18" s="1">
        <f>10</f>
        <v>10</v>
      </c>
      <c r="K18" s="1">
        <f t="shared" si="0"/>
        <v>10</v>
      </c>
    </row>
    <row r="19" spans="1:11" ht="12.75">
      <c r="A19" s="1"/>
      <c r="B19" s="1" t="s">
        <v>241</v>
      </c>
      <c r="C19" s="1"/>
      <c r="D19" s="1"/>
      <c r="E19" s="1"/>
      <c r="F19" s="1"/>
      <c r="G19" s="1">
        <f>10</f>
        <v>10</v>
      </c>
      <c r="H19" s="1"/>
      <c r="I19" s="1"/>
      <c r="J19" s="1"/>
      <c r="K19" s="1">
        <f t="shared" si="0"/>
        <v>10</v>
      </c>
    </row>
    <row r="20" spans="1:11" ht="12.75">
      <c r="A20" s="1"/>
      <c r="B20" s="1" t="s">
        <v>494</v>
      </c>
      <c r="C20" s="1"/>
      <c r="D20" s="1"/>
      <c r="E20" s="1"/>
      <c r="F20" s="1"/>
      <c r="G20" s="1"/>
      <c r="H20" s="1">
        <f>9</f>
        <v>9</v>
      </c>
      <c r="I20" s="1"/>
      <c r="J20" s="1"/>
      <c r="K20" s="1">
        <f t="shared" si="0"/>
        <v>9</v>
      </c>
    </row>
    <row r="21" spans="1:11" ht="12.75">
      <c r="A21" s="1"/>
      <c r="B21" s="1" t="s">
        <v>156</v>
      </c>
      <c r="C21" s="1"/>
      <c r="D21" s="1"/>
      <c r="E21" s="1"/>
      <c r="F21" s="1"/>
      <c r="G21" s="1"/>
      <c r="H21" s="1"/>
      <c r="I21" s="1"/>
      <c r="J21" s="1">
        <f>9</f>
        <v>9</v>
      </c>
      <c r="K21" s="1">
        <f t="shared" si="0"/>
        <v>9</v>
      </c>
    </row>
    <row r="22" spans="1:11" ht="12.75">
      <c r="A22" s="1"/>
      <c r="B22" s="1" t="s">
        <v>105</v>
      </c>
      <c r="C22" s="1"/>
      <c r="D22" s="1"/>
      <c r="E22" s="1"/>
      <c r="F22" s="1">
        <f>5</f>
        <v>5</v>
      </c>
      <c r="G22" s="1"/>
      <c r="H22" s="1"/>
      <c r="I22" s="1"/>
      <c r="J22" s="1">
        <f>3</f>
        <v>3</v>
      </c>
      <c r="K22" s="1">
        <f t="shared" si="0"/>
        <v>8</v>
      </c>
    </row>
    <row r="23" spans="1:11" ht="12.75">
      <c r="A23" s="1"/>
      <c r="B23" s="1" t="s">
        <v>76</v>
      </c>
      <c r="C23" s="1"/>
      <c r="D23" s="1"/>
      <c r="E23" s="1"/>
      <c r="F23" s="1"/>
      <c r="G23" s="1"/>
      <c r="H23" s="1">
        <v>8</v>
      </c>
      <c r="I23" s="1"/>
      <c r="J23" s="1"/>
      <c r="K23" s="1">
        <f t="shared" si="0"/>
        <v>8</v>
      </c>
    </row>
    <row r="24" spans="1:11" ht="12.75">
      <c r="A24" s="1"/>
      <c r="B24" s="1" t="s">
        <v>497</v>
      </c>
      <c r="C24" s="1"/>
      <c r="D24" s="1"/>
      <c r="E24" s="1"/>
      <c r="F24" s="1"/>
      <c r="G24" s="1">
        <v>8</v>
      </c>
      <c r="H24" s="1"/>
      <c r="I24" s="1"/>
      <c r="J24" s="1"/>
      <c r="K24" s="1">
        <f t="shared" si="0"/>
        <v>8</v>
      </c>
    </row>
    <row r="25" spans="1:11" ht="12.75">
      <c r="A25" s="1"/>
      <c r="B25" s="1" t="s">
        <v>408</v>
      </c>
      <c r="C25" s="1">
        <f>1</f>
        <v>1</v>
      </c>
      <c r="D25" s="1"/>
      <c r="E25" s="1"/>
      <c r="F25" s="1"/>
      <c r="G25" s="1"/>
      <c r="H25" s="1">
        <f>6</f>
        <v>6</v>
      </c>
      <c r="I25" s="1"/>
      <c r="J25" s="1"/>
      <c r="K25" s="1">
        <f t="shared" si="0"/>
        <v>7</v>
      </c>
    </row>
    <row r="26" spans="1:11" ht="12.75">
      <c r="A26" s="1"/>
      <c r="B26" s="1" t="s">
        <v>62</v>
      </c>
      <c r="C26" s="1"/>
      <c r="D26" s="1"/>
      <c r="E26" s="1"/>
      <c r="F26" s="1"/>
      <c r="G26" s="1"/>
      <c r="H26" s="1">
        <f>5</f>
        <v>5</v>
      </c>
      <c r="I26" s="1"/>
      <c r="J26" s="1"/>
      <c r="K26" s="1">
        <f t="shared" si="0"/>
        <v>5</v>
      </c>
    </row>
    <row r="27" spans="1:11" ht="12.75">
      <c r="A27" s="1"/>
      <c r="B27" s="1" t="s">
        <v>121</v>
      </c>
      <c r="C27" s="1"/>
      <c r="D27" s="1">
        <f>4</f>
        <v>4</v>
      </c>
      <c r="E27" s="1"/>
      <c r="F27" s="1"/>
      <c r="G27" s="1"/>
      <c r="H27" s="1"/>
      <c r="I27" s="1"/>
      <c r="J27" s="1"/>
      <c r="K27" s="1">
        <f t="shared" si="0"/>
        <v>4</v>
      </c>
    </row>
    <row r="28" spans="1:11" ht="12.75">
      <c r="A28" s="1"/>
      <c r="B28" s="1" t="s">
        <v>282</v>
      </c>
      <c r="C28" s="1"/>
      <c r="D28" s="1"/>
      <c r="E28" s="1"/>
      <c r="F28" s="1"/>
      <c r="G28" s="1"/>
      <c r="H28" s="1">
        <v>4</v>
      </c>
      <c r="I28" s="1"/>
      <c r="J28" s="1"/>
      <c r="K28" s="1">
        <f t="shared" si="0"/>
        <v>4</v>
      </c>
    </row>
    <row r="29" spans="1:11" ht="12.75">
      <c r="A29" s="1"/>
      <c r="B29" s="1" t="s">
        <v>391</v>
      </c>
      <c r="C29" s="1">
        <f>2</f>
        <v>2</v>
      </c>
      <c r="D29" s="1"/>
      <c r="E29" s="1"/>
      <c r="F29" s="1"/>
      <c r="G29" s="1"/>
      <c r="H29" s="1"/>
      <c r="I29" s="1"/>
      <c r="J29" s="1"/>
      <c r="K29" s="1">
        <f t="shared" si="0"/>
        <v>2</v>
      </c>
    </row>
    <row r="30" spans="1:11" ht="12.75">
      <c r="A30" s="1"/>
      <c r="B30" s="1" t="s">
        <v>474</v>
      </c>
      <c r="C30" s="1"/>
      <c r="D30" s="1"/>
      <c r="E30" s="1"/>
      <c r="F30" s="1"/>
      <c r="G30" s="1"/>
      <c r="H30" s="1">
        <v>2</v>
      </c>
      <c r="I30" s="1"/>
      <c r="J30" s="1"/>
      <c r="K30" s="1">
        <f t="shared" si="0"/>
        <v>2</v>
      </c>
    </row>
    <row r="31" spans="1:11" ht="12.75">
      <c r="A31" s="1"/>
      <c r="B31" s="1" t="s">
        <v>74</v>
      </c>
      <c r="C31" s="1"/>
      <c r="D31" s="1"/>
      <c r="E31" s="1"/>
      <c r="F31" s="1"/>
      <c r="G31" s="1"/>
      <c r="H31" s="1">
        <v>1</v>
      </c>
      <c r="I31" s="1"/>
      <c r="J31" s="1"/>
      <c r="K31" s="1">
        <f t="shared" si="0"/>
        <v>1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BCKF</dc:creator>
  <cp:keywords/>
  <dc:description/>
  <cp:lastModifiedBy>BCKF</cp:lastModifiedBy>
  <cp:lastPrinted>2008-08-10T14:49:00Z</cp:lastPrinted>
  <dcterms:created xsi:type="dcterms:W3CDTF">2008-08-07T09:21:34Z</dcterms:created>
  <dcterms:modified xsi:type="dcterms:W3CDTF">2008-08-11T11:22:04Z</dcterms:modified>
  <cp:category/>
  <cp:version/>
  <cp:contentType/>
  <cp:contentStatus/>
</cp:coreProperties>
</file>