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eg_M" sheetId="1" r:id="rId1"/>
    <sheet name="Bieg_K" sheetId="2" r:id="rId2"/>
    <sheet name="Lista_M" sheetId="3" r:id="rId3"/>
    <sheet name="Lista_K" sheetId="4" r:id="rId4"/>
  </sheets>
  <definedNames>
    <definedName name="_xlnm._FilterDatabase" localSheetId="1" hidden="1">'Bieg_K'!$A$3:$I$20</definedName>
    <definedName name="_xlnm._FilterDatabase" localSheetId="0" hidden="1">'Bieg_M'!$A$3:$I$74</definedName>
  </definedNames>
  <calcPr fullCalcOnLoad="1"/>
</workbook>
</file>

<file path=xl/sharedStrings.xml><?xml version="1.0" encoding="utf-8"?>
<sst xmlns="http://schemas.openxmlformats.org/spreadsheetml/2006/main" count="191" uniqueCount="139">
  <si>
    <t>Nazwisko Imię</t>
  </si>
  <si>
    <t>Czas</t>
  </si>
  <si>
    <t>Lata</t>
  </si>
  <si>
    <t>Klas.</t>
  </si>
  <si>
    <t>Miejscowość</t>
  </si>
  <si>
    <t>Rok</t>
  </si>
  <si>
    <t>Miejsce</t>
  </si>
  <si>
    <t>Nr startowy</t>
  </si>
  <si>
    <t>Miejsce biegu</t>
  </si>
  <si>
    <t>Miejscowość/Klub</t>
  </si>
  <si>
    <t xml:space="preserve">Lista biegu mężczyzn 10000 m </t>
  </si>
  <si>
    <t>Lista biegu kobiet 10000 m</t>
  </si>
  <si>
    <t>Wyniki biegu mężczyzn 10000 m</t>
  </si>
  <si>
    <t>ŁUCZEJKO SŁAWOMIR</t>
  </si>
  <si>
    <t>SZCZECINEK</t>
  </si>
  <si>
    <t>GADULA JAROSŁAW</t>
  </si>
  <si>
    <t>SIROTIN EVGENIJ</t>
  </si>
  <si>
    <t>UKRAINA</t>
  </si>
  <si>
    <t>BŁASZCZYK ZBIGNIEW</t>
  </si>
  <si>
    <t>AVERKOWA ANZHELIKA</t>
  </si>
  <si>
    <t>PODOLINSKAJA ANASTAZJA</t>
  </si>
  <si>
    <t>KYRGYZSTAN</t>
  </si>
  <si>
    <t>KRAJCZYŃSKI PRZEMYSŁAW</t>
  </si>
  <si>
    <t>TELESIEWICZ HENRYK</t>
  </si>
  <si>
    <t>MADEJCZYK EDWARD</t>
  </si>
  <si>
    <t>CHUDY HENRYK</t>
  </si>
  <si>
    <t>GHUDY GRAŻYNA</t>
  </si>
  <si>
    <t>SZYMANEK LESZEK</t>
  </si>
  <si>
    <t>STAŃCZAK GRZEGORZ</t>
  </si>
  <si>
    <t>WOJGIENICA WOJCIECH</t>
  </si>
  <si>
    <t>MLKS OLIMPIA BYTÓW</t>
  </si>
  <si>
    <t>ZBLEWSKI TADEUSZ</t>
  </si>
  <si>
    <t>NASTAŁY WIESŁAW</t>
  </si>
  <si>
    <t>WOŹNIAK MACIEJ</t>
  </si>
  <si>
    <t>SAMOIŁ-KOWALSKA IRENA</t>
  </si>
  <si>
    <t>TKKF RUN 42 BOBOLICE</t>
  </si>
  <si>
    <t>BRAMBURAK JAN</t>
  </si>
  <si>
    <t>SZYMAŃSKI SYLWESTER</t>
  </si>
  <si>
    <t>BALINSKI KAROL</t>
  </si>
  <si>
    <t>OSTROWSKI MARIAN</t>
  </si>
  <si>
    <t>MKS JUNIOR ZŁOCIENIEC</t>
  </si>
  <si>
    <t>KRUCZKOWSKI DAMIAN</t>
  </si>
  <si>
    <t>GRZEGORSKI PAWEŁ</t>
  </si>
  <si>
    <t>KB TUPOT USTKA</t>
  </si>
  <si>
    <t>ZAWADA ANDRZEJ</t>
  </si>
  <si>
    <t>UKS ORZEŁ OBJAZDA</t>
  </si>
  <si>
    <t>ROSCHUK BOGDAN</t>
  </si>
  <si>
    <t>NIEMCY</t>
  </si>
  <si>
    <t>RYCHTER ANTONINA</t>
  </si>
  <si>
    <t>UKS 1 SZCZECINEK</t>
  </si>
  <si>
    <t>OKONEK GRZEGORZ</t>
  </si>
  <si>
    <t>SUCHA</t>
  </si>
  <si>
    <t>KUTA KRYSTYNA</t>
  </si>
  <si>
    <t>OLIMPIA GRUDZIĄDZ</t>
  </si>
  <si>
    <t>OLSZEWSCY I SYNOWIE SŁAWNO</t>
  </si>
  <si>
    <t>KS OLSZEWSKI I SYNOWIE SŁAWNO</t>
  </si>
  <si>
    <t>AZS AWF GORZÓW WIELKOPOLSKI</t>
  </si>
  <si>
    <t>MOH ALEKSANDR</t>
  </si>
  <si>
    <t>UKRAINA DINAMO</t>
  </si>
  <si>
    <t>BIAŁORUŚ DINAMO</t>
  </si>
  <si>
    <t>DRWAL PIOTR</t>
  </si>
  <si>
    <t>LKS JANTAR USTKA</t>
  </si>
  <si>
    <t>ZIENKIEWICZ WOJCIECH</t>
  </si>
  <si>
    <t>SOBCZAK ANNA</t>
  </si>
  <si>
    <t>UKS ÓSEMKA POLICE</t>
  </si>
  <si>
    <t>LEMBOWICZ MAREK</t>
  </si>
  <si>
    <t>WODA POŁCZYN ZDRÓJ</t>
  </si>
  <si>
    <t>FRONTCZAK IZABELA</t>
  </si>
  <si>
    <t>ROL 96</t>
  </si>
  <si>
    <t>ŻAKOWSKI RAFAŁ</t>
  </si>
  <si>
    <t>POCHRANOWICZ JANUSZ</t>
  </si>
  <si>
    <t>KOCHANOWSKI ROBERT</t>
  </si>
  <si>
    <t>SUPROŃ PIOTR</t>
  </si>
  <si>
    <t>MACZAŃSKI SŁAWOMIR</t>
  </si>
  <si>
    <t>TYBUREK RAFAŁ</t>
  </si>
  <si>
    <t>OŁAWA</t>
  </si>
  <si>
    <t>JARZYŃSKA KAROLINA</t>
  </si>
  <si>
    <t>KS PIĄTKA KATOWICE</t>
  </si>
  <si>
    <t>SIKORSKI WITOLD</t>
  </si>
  <si>
    <t>SIKORSKA GRAŻYNA</t>
  </si>
  <si>
    <t>MAZERSKI BARTOSZ</t>
  </si>
  <si>
    <t>ZANTYR SZTUM</t>
  </si>
  <si>
    <t>ZABIELSKI JÓZEF</t>
  </si>
  <si>
    <t xml:space="preserve">SZCZECIN </t>
  </si>
  <si>
    <t>LIGAJ LUCYNA</t>
  </si>
  <si>
    <t>JANUSZEWO</t>
  </si>
  <si>
    <t>KILIMO JULIUS</t>
  </si>
  <si>
    <t>KENIA</t>
  </si>
  <si>
    <t>TOROITICH RGUBEW</t>
  </si>
  <si>
    <t>PARWANICKI WIKTOR</t>
  </si>
  <si>
    <t>TUPOT USTKA</t>
  </si>
  <si>
    <t>SŁOMSKI ZENON</t>
  </si>
  <si>
    <t>MKS ŚWIĘC SŁAWNO</t>
  </si>
  <si>
    <t>KRASKIEWICZ TOMASZ</t>
  </si>
  <si>
    <t>BULK-CARGO-PORT SZCZECIN</t>
  </si>
  <si>
    <t>JANISZEWSKI MIECZYSŁAW</t>
  </si>
  <si>
    <t>POKRZYWIŃSKI KRZYSZTOF</t>
  </si>
  <si>
    <t>TKKF TYTAN POLICE</t>
  </si>
  <si>
    <t>KOWALCZUK MATEUSZ</t>
  </si>
  <si>
    <t>KUSOWO</t>
  </si>
  <si>
    <t>BLONDE YVONNE</t>
  </si>
  <si>
    <t>KANADA</t>
  </si>
  <si>
    <t>KMITA KRZYSZTOF</t>
  </si>
  <si>
    <t>BOLESŁAWIEC</t>
  </si>
  <si>
    <t>KAZUSEK KAN</t>
  </si>
  <si>
    <t>KONKEL JOANNA</t>
  </si>
  <si>
    <t>SZCZYGIELSKA EDYTA</t>
  </si>
  <si>
    <t>MALINOWSKI ADAM</t>
  </si>
  <si>
    <t>KS ŚWIĘC SŁAWNO</t>
  </si>
  <si>
    <t>LEWANDOWSKA AGNIESZKA</t>
  </si>
  <si>
    <t>LKS PROMIEŃ KOWALEWO POMORSKIE</t>
  </si>
  <si>
    <t>SZULC JACEK</t>
  </si>
  <si>
    <t>STOLNO</t>
  </si>
  <si>
    <t>MIGGA KLAUS</t>
  </si>
  <si>
    <t>LKS PROMIEŃ KOWALEWO POM.</t>
  </si>
  <si>
    <t>KOZŁOWSKI JERZY</t>
  </si>
  <si>
    <t>GTS CZARNA DABRÓWKA</t>
  </si>
  <si>
    <t>RUMIŃSKI WOJCIECH</t>
  </si>
  <si>
    <t>KLASA JAN</t>
  </si>
  <si>
    <t>GAŁAN JOANNA</t>
  </si>
  <si>
    <t>GAŁAN LESZEK</t>
  </si>
  <si>
    <t>ZŁOCIENIEC</t>
  </si>
  <si>
    <t>BODNAR KAZIMIERZ</t>
  </si>
  <si>
    <t>UDOWJENJ ZDZISŁAW</t>
  </si>
  <si>
    <t>SILNOWO</t>
  </si>
  <si>
    <t>NEUMANN BRUNO</t>
  </si>
  <si>
    <t>LASOTA IRENA</t>
  </si>
  <si>
    <t>WAŁCZ</t>
  </si>
  <si>
    <t>LASOTA MIROSŁAW</t>
  </si>
  <si>
    <t>MAŃKOWSKI DARIUSZ</t>
  </si>
  <si>
    <t>JASTROWIE</t>
  </si>
  <si>
    <t>BRANDENBURG JÓZEF</t>
  </si>
  <si>
    <t>DOPIEWO</t>
  </si>
  <si>
    <t>JAROSZEWSKI MAREK</t>
  </si>
  <si>
    <t>APIS PLUS PIŁA</t>
  </si>
  <si>
    <t>WŁODARCZYK ZENON</t>
  </si>
  <si>
    <t>SŁUPSK</t>
  </si>
  <si>
    <t>DNF</t>
  </si>
  <si>
    <t>Wyniki biegu 10000 m Kobiet 50 lat i starsze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</si>
</sst>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7">
    <font>
      <sz val="10"/>
      <name val="Arial CE"/>
      <family val="0"/>
    </font>
    <font>
      <b/>
      <sz val="2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zoomScale="90" zoomScaleNormal="90" workbookViewId="0" topLeftCell="A1">
      <selection activeCell="J15" sqref="J15"/>
    </sheetView>
  </sheetViews>
  <sheetFormatPr defaultColWidth="9.00390625" defaultRowHeight="12.75"/>
  <cols>
    <col min="1" max="1" width="5.00390625" style="0" customWidth="1"/>
    <col min="2" max="2" width="5.375" style="0" customWidth="1"/>
    <col min="3" max="3" width="6.125" style="0" customWidth="1"/>
    <col min="4" max="4" width="22.375" style="0" customWidth="1"/>
    <col min="5" max="5" width="33.25390625" style="0" customWidth="1"/>
    <col min="6" max="6" width="11.25390625" style="0" customWidth="1"/>
    <col min="7" max="7" width="8.75390625" style="0" customWidth="1"/>
    <col min="8" max="8" width="7.25390625" style="0" customWidth="1"/>
    <col min="9" max="9" width="8.00390625" style="0" customWidth="1"/>
  </cols>
  <sheetData>
    <row r="1" spans="1:9" ht="7.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37.5" customHeight="1" thickBot="1">
      <c r="A2" s="13"/>
      <c r="B2" s="14" t="s">
        <v>12</v>
      </c>
      <c r="C2" s="13"/>
      <c r="E2" s="13"/>
      <c r="F2" s="13"/>
      <c r="G2" s="13"/>
      <c r="H2" s="13"/>
      <c r="I2" s="13"/>
    </row>
    <row r="3" spans="1:9" ht="37.5" customHeight="1" thickBot="1">
      <c r="A3" s="11" t="s">
        <v>8</v>
      </c>
      <c r="B3" s="11" t="s">
        <v>6</v>
      </c>
      <c r="C3" s="11" t="s">
        <v>7</v>
      </c>
      <c r="D3" s="11" t="s">
        <v>0</v>
      </c>
      <c r="E3" s="11" t="s">
        <v>9</v>
      </c>
      <c r="F3" s="11" t="s">
        <v>1</v>
      </c>
      <c r="G3" s="11" t="s">
        <v>5</v>
      </c>
      <c r="H3" s="11" t="s">
        <v>2</v>
      </c>
      <c r="I3" s="12" t="s">
        <v>3</v>
      </c>
    </row>
    <row r="4" spans="1:9" ht="12.75" customHeight="1">
      <c r="A4" s="6">
        <v>1</v>
      </c>
      <c r="B4" s="6"/>
      <c r="C4" s="6">
        <v>186</v>
      </c>
      <c r="D4" s="6" t="s">
        <v>80</v>
      </c>
      <c r="E4" s="6" t="s">
        <v>81</v>
      </c>
      <c r="F4" s="16">
        <v>29.49</v>
      </c>
      <c r="G4" s="6">
        <v>1976</v>
      </c>
      <c r="H4" s="6">
        <f aca="true" t="shared" si="0" ref="H4:H65">2007-G4</f>
        <v>31</v>
      </c>
      <c r="I4" s="7" t="str">
        <f aca="true" t="shared" si="1" ref="I4:I65">IF(H4&gt;=60,"A",IF(H4&gt;=50,"B",IF(H4&gt;=40,"C",IF(H4&gt;=16,"D"))))</f>
        <v>D</v>
      </c>
    </row>
    <row r="5" spans="1:9" ht="12.75" customHeight="1">
      <c r="A5" s="6">
        <v>2</v>
      </c>
      <c r="B5" s="1"/>
      <c r="C5" s="6">
        <v>184</v>
      </c>
      <c r="D5" s="1" t="s">
        <v>86</v>
      </c>
      <c r="E5" s="1" t="s">
        <v>87</v>
      </c>
      <c r="F5" s="16">
        <v>29.5</v>
      </c>
      <c r="G5" s="1">
        <v>1980</v>
      </c>
      <c r="H5" s="6">
        <f t="shared" si="0"/>
        <v>27</v>
      </c>
      <c r="I5" s="7" t="str">
        <f t="shared" si="1"/>
        <v>D</v>
      </c>
    </row>
    <row r="6" spans="1:9" ht="12.75" customHeight="1">
      <c r="A6" s="6">
        <v>3</v>
      </c>
      <c r="B6" s="1"/>
      <c r="C6" s="6">
        <v>196</v>
      </c>
      <c r="D6" s="1" t="s">
        <v>60</v>
      </c>
      <c r="E6" s="1" t="s">
        <v>61</v>
      </c>
      <c r="F6" s="16">
        <v>29.51</v>
      </c>
      <c r="G6" s="1">
        <v>1973</v>
      </c>
      <c r="H6" s="6">
        <f t="shared" si="0"/>
        <v>34</v>
      </c>
      <c r="I6" s="7" t="str">
        <f t="shared" si="1"/>
        <v>D</v>
      </c>
    </row>
    <row r="7" spans="1:9" ht="12.75" customHeight="1">
      <c r="A7" s="6">
        <v>4</v>
      </c>
      <c r="B7" s="1"/>
      <c r="C7" s="6">
        <v>218</v>
      </c>
      <c r="D7" s="1" t="s">
        <v>16</v>
      </c>
      <c r="E7" s="1" t="s">
        <v>17</v>
      </c>
      <c r="F7" s="16">
        <v>30</v>
      </c>
      <c r="G7" s="1">
        <v>1969</v>
      </c>
      <c r="H7" s="6">
        <f t="shared" si="0"/>
        <v>38</v>
      </c>
      <c r="I7" s="7" t="str">
        <f t="shared" si="1"/>
        <v>D</v>
      </c>
    </row>
    <row r="8" spans="1:9" ht="12.75" customHeight="1">
      <c r="A8" s="6">
        <v>5</v>
      </c>
      <c r="B8" s="1"/>
      <c r="C8" s="6">
        <v>183</v>
      </c>
      <c r="D8" s="1" t="s">
        <v>88</v>
      </c>
      <c r="E8" s="1" t="s">
        <v>87</v>
      </c>
      <c r="F8" s="16">
        <v>30.04</v>
      </c>
      <c r="G8" s="1">
        <v>1978</v>
      </c>
      <c r="H8" s="6">
        <f t="shared" si="0"/>
        <v>29</v>
      </c>
      <c r="I8" s="7" t="str">
        <f t="shared" si="1"/>
        <v>D</v>
      </c>
    </row>
    <row r="9" spans="1:9" ht="12.75" customHeight="1">
      <c r="A9" s="6">
        <v>6</v>
      </c>
      <c r="B9" s="1"/>
      <c r="C9" s="6">
        <v>160</v>
      </c>
      <c r="D9" s="1" t="s">
        <v>133</v>
      </c>
      <c r="E9" s="1" t="s">
        <v>134</v>
      </c>
      <c r="F9" s="16">
        <v>30.08</v>
      </c>
      <c r="G9" s="1">
        <v>1975</v>
      </c>
      <c r="H9" s="6">
        <f t="shared" si="0"/>
        <v>32</v>
      </c>
      <c r="I9" s="7" t="str">
        <f t="shared" si="1"/>
        <v>D</v>
      </c>
    </row>
    <row r="10" spans="1:9" ht="12.75" customHeight="1">
      <c r="A10" s="6">
        <v>7</v>
      </c>
      <c r="B10" s="1"/>
      <c r="C10" s="6">
        <v>216</v>
      </c>
      <c r="D10" s="1" t="s">
        <v>57</v>
      </c>
      <c r="E10" s="1" t="s">
        <v>21</v>
      </c>
      <c r="F10" s="16">
        <v>30.23</v>
      </c>
      <c r="G10" s="1">
        <v>1982</v>
      </c>
      <c r="H10" s="6">
        <f t="shared" si="0"/>
        <v>25</v>
      </c>
      <c r="I10" s="7" t="str">
        <f t="shared" si="1"/>
        <v>D</v>
      </c>
    </row>
    <row r="11" spans="1:9" ht="12.75" customHeight="1">
      <c r="A11" s="6">
        <v>8</v>
      </c>
      <c r="B11" s="1"/>
      <c r="C11" s="6">
        <v>208</v>
      </c>
      <c r="D11" s="1" t="s">
        <v>31</v>
      </c>
      <c r="E11" s="1" t="s">
        <v>30</v>
      </c>
      <c r="F11" s="16">
        <v>31.39</v>
      </c>
      <c r="G11" s="1">
        <v>1984</v>
      </c>
      <c r="H11" s="6">
        <f t="shared" si="0"/>
        <v>23</v>
      </c>
      <c r="I11" s="7" t="str">
        <f t="shared" si="1"/>
        <v>D</v>
      </c>
    </row>
    <row r="12" spans="1:9" ht="12.75" customHeight="1">
      <c r="A12" s="6">
        <v>9</v>
      </c>
      <c r="B12" s="1"/>
      <c r="C12" s="6">
        <v>185</v>
      </c>
      <c r="D12" s="1" t="s">
        <v>82</v>
      </c>
      <c r="E12" s="1" t="s">
        <v>83</v>
      </c>
      <c r="F12" s="16">
        <v>32.24</v>
      </c>
      <c r="G12" s="1">
        <v>1973</v>
      </c>
      <c r="H12" s="6">
        <f t="shared" si="0"/>
        <v>34</v>
      </c>
      <c r="I12" s="7" t="str">
        <f t="shared" si="1"/>
        <v>D</v>
      </c>
    </row>
    <row r="13" spans="1:9" ht="12.75" customHeight="1">
      <c r="A13" s="6">
        <v>10</v>
      </c>
      <c r="B13" s="1"/>
      <c r="C13" s="6">
        <v>215</v>
      </c>
      <c r="D13" s="1" t="s">
        <v>22</v>
      </c>
      <c r="E13" s="1" t="s">
        <v>56</v>
      </c>
      <c r="F13" s="16">
        <v>32.34</v>
      </c>
      <c r="G13" s="1">
        <v>1983</v>
      </c>
      <c r="H13" s="6">
        <f t="shared" si="0"/>
        <v>24</v>
      </c>
      <c r="I13" s="7" t="str">
        <f t="shared" si="1"/>
        <v>D</v>
      </c>
    </row>
    <row r="14" spans="1:9" ht="12.75" customHeight="1">
      <c r="A14" s="6">
        <v>11</v>
      </c>
      <c r="B14" s="1"/>
      <c r="C14" s="6">
        <v>195</v>
      </c>
      <c r="D14" s="1" t="s">
        <v>62</v>
      </c>
      <c r="E14" s="1" t="s">
        <v>64</v>
      </c>
      <c r="F14" s="16">
        <v>33.13</v>
      </c>
      <c r="G14" s="1">
        <v>1984</v>
      </c>
      <c r="H14" s="6">
        <f t="shared" si="0"/>
        <v>23</v>
      </c>
      <c r="I14" s="7" t="str">
        <f t="shared" si="1"/>
        <v>D</v>
      </c>
    </row>
    <row r="15" spans="1:9" ht="12.75" customHeight="1">
      <c r="A15" s="6">
        <v>12</v>
      </c>
      <c r="B15" s="1"/>
      <c r="C15" s="6">
        <v>207</v>
      </c>
      <c r="D15" s="1" t="s">
        <v>32</v>
      </c>
      <c r="E15" s="1" t="s">
        <v>30</v>
      </c>
      <c r="F15" s="16">
        <v>33.23</v>
      </c>
      <c r="G15" s="1">
        <v>1988</v>
      </c>
      <c r="H15" s="6">
        <f t="shared" si="0"/>
        <v>19</v>
      </c>
      <c r="I15" s="7" t="str">
        <f t="shared" si="1"/>
        <v>D</v>
      </c>
    </row>
    <row r="16" spans="1:9" ht="12.75" customHeight="1">
      <c r="A16" s="6">
        <v>13</v>
      </c>
      <c r="B16" s="1"/>
      <c r="C16" s="6">
        <v>177</v>
      </c>
      <c r="D16" s="1" t="s">
        <v>96</v>
      </c>
      <c r="E16" s="1" t="s">
        <v>97</v>
      </c>
      <c r="F16" s="16">
        <v>33.25</v>
      </c>
      <c r="G16" s="1">
        <v>1962</v>
      </c>
      <c r="H16" s="6">
        <f t="shared" si="0"/>
        <v>45</v>
      </c>
      <c r="I16" s="7" t="str">
        <f t="shared" si="1"/>
        <v>C</v>
      </c>
    </row>
    <row r="17" spans="1:9" ht="12.75" customHeight="1">
      <c r="A17" s="6">
        <v>14</v>
      </c>
      <c r="B17" s="1">
        <v>1</v>
      </c>
      <c r="C17" s="6">
        <v>161</v>
      </c>
      <c r="D17" s="1" t="s">
        <v>131</v>
      </c>
      <c r="E17" s="1" t="s">
        <v>132</v>
      </c>
      <c r="F17" s="16">
        <v>34.04</v>
      </c>
      <c r="G17" s="1">
        <v>1955</v>
      </c>
      <c r="H17" s="6">
        <f t="shared" si="0"/>
        <v>52</v>
      </c>
      <c r="I17" s="7" t="str">
        <f t="shared" si="1"/>
        <v>B</v>
      </c>
    </row>
    <row r="18" spans="1:9" ht="12.75" customHeight="1">
      <c r="A18" s="6">
        <v>15</v>
      </c>
      <c r="B18" s="1">
        <v>2</v>
      </c>
      <c r="C18" s="6">
        <v>192</v>
      </c>
      <c r="D18" s="1" t="s">
        <v>70</v>
      </c>
      <c r="E18" s="1" t="s">
        <v>68</v>
      </c>
      <c r="F18" s="16">
        <v>34.25</v>
      </c>
      <c r="G18" s="1">
        <v>1956</v>
      </c>
      <c r="H18" s="6">
        <f t="shared" si="0"/>
        <v>51</v>
      </c>
      <c r="I18" s="7" t="str">
        <f t="shared" si="1"/>
        <v>B</v>
      </c>
    </row>
    <row r="19" spans="1:9" ht="12.75" customHeight="1">
      <c r="A19" s="6">
        <v>16</v>
      </c>
      <c r="B19" s="1"/>
      <c r="C19" s="6">
        <v>172</v>
      </c>
      <c r="D19" s="1" t="s">
        <v>111</v>
      </c>
      <c r="E19" s="1" t="s">
        <v>112</v>
      </c>
      <c r="F19" s="16">
        <v>34.33</v>
      </c>
      <c r="G19" s="1">
        <v>1965</v>
      </c>
      <c r="H19" s="6">
        <f t="shared" si="0"/>
        <v>42</v>
      </c>
      <c r="I19" s="7" t="str">
        <f t="shared" si="1"/>
        <v>C</v>
      </c>
    </row>
    <row r="20" spans="1:9" ht="12.75" customHeight="1">
      <c r="A20" s="6">
        <v>17</v>
      </c>
      <c r="B20" s="1">
        <v>3</v>
      </c>
      <c r="C20" s="6">
        <v>159</v>
      </c>
      <c r="D20" s="1" t="s">
        <v>135</v>
      </c>
      <c r="E20" s="1" t="s">
        <v>136</v>
      </c>
      <c r="F20" s="16">
        <v>34.35</v>
      </c>
      <c r="G20" s="1">
        <v>1956</v>
      </c>
      <c r="H20" s="6">
        <f>2007-G20</f>
        <v>51</v>
      </c>
      <c r="I20" s="7" t="str">
        <f t="shared" si="1"/>
        <v>B</v>
      </c>
    </row>
    <row r="21" spans="1:9" ht="12.75" customHeight="1">
      <c r="A21" s="6">
        <v>18</v>
      </c>
      <c r="B21" s="1"/>
      <c r="C21" s="6">
        <v>203</v>
      </c>
      <c r="D21" s="1" t="s">
        <v>38</v>
      </c>
      <c r="E21" s="1" t="s">
        <v>40</v>
      </c>
      <c r="F21" s="16">
        <v>34.42</v>
      </c>
      <c r="G21" s="1">
        <v>1988</v>
      </c>
      <c r="H21" s="6">
        <f t="shared" si="0"/>
        <v>19</v>
      </c>
      <c r="I21" s="7" t="str">
        <f t="shared" si="1"/>
        <v>D</v>
      </c>
    </row>
    <row r="22" spans="1:9" ht="12.75" customHeight="1">
      <c r="A22" s="6">
        <v>19</v>
      </c>
      <c r="B22" s="1"/>
      <c r="C22" s="6">
        <v>201</v>
      </c>
      <c r="D22" s="1" t="s">
        <v>41</v>
      </c>
      <c r="E22" s="1" t="s">
        <v>40</v>
      </c>
      <c r="F22" s="16">
        <v>34.58</v>
      </c>
      <c r="G22" s="1">
        <v>1986</v>
      </c>
      <c r="H22" s="6">
        <f t="shared" si="0"/>
        <v>21</v>
      </c>
      <c r="I22" s="7" t="str">
        <f t="shared" si="1"/>
        <v>D</v>
      </c>
    </row>
    <row r="23" spans="1:9" ht="12.75" customHeight="1">
      <c r="A23" s="6">
        <v>20</v>
      </c>
      <c r="B23" s="1"/>
      <c r="C23" s="6">
        <v>193</v>
      </c>
      <c r="D23" s="1" t="s">
        <v>69</v>
      </c>
      <c r="E23" s="1" t="s">
        <v>68</v>
      </c>
      <c r="F23" s="16">
        <v>35.03</v>
      </c>
      <c r="G23" s="1">
        <v>1974</v>
      </c>
      <c r="H23" s="6">
        <f t="shared" si="0"/>
        <v>33</v>
      </c>
      <c r="I23" s="7" t="str">
        <f t="shared" si="1"/>
        <v>D</v>
      </c>
    </row>
    <row r="24" spans="1:9" ht="12.75" customHeight="1">
      <c r="A24" s="6">
        <v>21</v>
      </c>
      <c r="B24" s="1">
        <v>4</v>
      </c>
      <c r="C24" s="6">
        <v>165</v>
      </c>
      <c r="D24" s="1" t="s">
        <v>123</v>
      </c>
      <c r="E24" s="1" t="s">
        <v>124</v>
      </c>
      <c r="F24" s="16">
        <v>35.33</v>
      </c>
      <c r="G24" s="1">
        <v>1956</v>
      </c>
      <c r="H24" s="6">
        <f t="shared" si="0"/>
        <v>51</v>
      </c>
      <c r="I24" s="7" t="str">
        <f t="shared" si="1"/>
        <v>B</v>
      </c>
    </row>
    <row r="25" spans="1:9" ht="12.75" customHeight="1">
      <c r="A25" s="6">
        <v>22</v>
      </c>
      <c r="B25" s="1"/>
      <c r="C25" s="6">
        <v>167</v>
      </c>
      <c r="D25" s="1" t="s">
        <v>120</v>
      </c>
      <c r="E25" s="1" t="s">
        <v>121</v>
      </c>
      <c r="F25" s="16">
        <v>35.36</v>
      </c>
      <c r="G25" s="1">
        <v>1963</v>
      </c>
      <c r="H25" s="6">
        <f t="shared" si="0"/>
        <v>44</v>
      </c>
      <c r="I25" s="7" t="str">
        <f t="shared" si="1"/>
        <v>C</v>
      </c>
    </row>
    <row r="26" spans="1:9" ht="12.75" customHeight="1">
      <c r="A26" s="6">
        <v>23</v>
      </c>
      <c r="B26" s="15"/>
      <c r="C26" s="6">
        <v>217</v>
      </c>
      <c r="D26" s="1" t="s">
        <v>18</v>
      </c>
      <c r="E26" s="1" t="s">
        <v>14</v>
      </c>
      <c r="F26" s="16">
        <v>36.4</v>
      </c>
      <c r="G26" s="1">
        <v>1977</v>
      </c>
      <c r="H26" s="6">
        <f t="shared" si="0"/>
        <v>30</v>
      </c>
      <c r="I26" s="7" t="str">
        <f t="shared" si="1"/>
        <v>D</v>
      </c>
    </row>
    <row r="27" spans="1:9" ht="12.75" customHeight="1">
      <c r="A27" s="6">
        <v>24</v>
      </c>
      <c r="B27" s="1">
        <v>5</v>
      </c>
      <c r="C27" s="6">
        <v>170</v>
      </c>
      <c r="D27" s="1" t="s">
        <v>115</v>
      </c>
      <c r="E27" s="1" t="s">
        <v>116</v>
      </c>
      <c r="F27" s="16">
        <v>36.41</v>
      </c>
      <c r="G27" s="1">
        <v>1957</v>
      </c>
      <c r="H27" s="6">
        <f t="shared" si="0"/>
        <v>50</v>
      </c>
      <c r="I27" s="7" t="str">
        <f t="shared" si="1"/>
        <v>B</v>
      </c>
    </row>
    <row r="28" spans="1:9" ht="12.75" customHeight="1">
      <c r="A28" s="6">
        <v>25</v>
      </c>
      <c r="B28" s="1"/>
      <c r="C28" s="6">
        <v>197</v>
      </c>
      <c r="D28" s="1" t="s">
        <v>50</v>
      </c>
      <c r="E28" s="1" t="s">
        <v>51</v>
      </c>
      <c r="F28" s="16">
        <v>36.55</v>
      </c>
      <c r="G28" s="1">
        <v>1958</v>
      </c>
      <c r="H28" s="6">
        <f t="shared" si="0"/>
        <v>49</v>
      </c>
      <c r="I28" s="7" t="str">
        <f t="shared" si="1"/>
        <v>C</v>
      </c>
    </row>
    <row r="29" spans="1:9" ht="12.75" customHeight="1">
      <c r="A29" s="6">
        <v>26</v>
      </c>
      <c r="B29" s="1"/>
      <c r="C29" s="6">
        <v>171</v>
      </c>
      <c r="D29" s="1" t="s">
        <v>113</v>
      </c>
      <c r="E29" s="1" t="s">
        <v>114</v>
      </c>
      <c r="F29" s="16">
        <v>37.02</v>
      </c>
      <c r="G29" s="1">
        <v>1960</v>
      </c>
      <c r="H29" s="6">
        <f t="shared" si="0"/>
        <v>47</v>
      </c>
      <c r="I29" s="7" t="str">
        <f t="shared" si="1"/>
        <v>C</v>
      </c>
    </row>
    <row r="30" spans="1:9" ht="12.75" customHeight="1">
      <c r="A30" s="6">
        <v>27</v>
      </c>
      <c r="B30" s="1">
        <v>6</v>
      </c>
      <c r="C30" s="6">
        <v>212</v>
      </c>
      <c r="D30" s="1" t="s">
        <v>25</v>
      </c>
      <c r="E30" s="1" t="s">
        <v>55</v>
      </c>
      <c r="F30" s="16">
        <v>37.11</v>
      </c>
      <c r="G30" s="1">
        <v>1955</v>
      </c>
      <c r="H30" s="6">
        <f t="shared" si="0"/>
        <v>52</v>
      </c>
      <c r="I30" s="7" t="str">
        <f t="shared" si="1"/>
        <v>B</v>
      </c>
    </row>
    <row r="31" spans="1:9" ht="12.75" customHeight="1">
      <c r="A31" s="6">
        <v>28</v>
      </c>
      <c r="B31" s="1">
        <v>7</v>
      </c>
      <c r="C31" s="6">
        <v>202</v>
      </c>
      <c r="D31" s="1" t="s">
        <v>39</v>
      </c>
      <c r="E31" s="1" t="s">
        <v>40</v>
      </c>
      <c r="F31" s="16">
        <v>37.17</v>
      </c>
      <c r="G31" s="1">
        <v>1954</v>
      </c>
      <c r="H31" s="6">
        <f t="shared" si="0"/>
        <v>53</v>
      </c>
      <c r="I31" s="7" t="str">
        <f t="shared" si="1"/>
        <v>B</v>
      </c>
    </row>
    <row r="32" spans="1:9" ht="12.75" customHeight="1">
      <c r="A32" s="1">
        <v>29</v>
      </c>
      <c r="B32" s="1">
        <v>1</v>
      </c>
      <c r="C32" s="1">
        <v>214</v>
      </c>
      <c r="D32" s="1" t="s">
        <v>23</v>
      </c>
      <c r="E32" s="1" t="s">
        <v>54</v>
      </c>
      <c r="F32" s="16">
        <v>37.18</v>
      </c>
      <c r="G32" s="1">
        <v>1947</v>
      </c>
      <c r="H32" s="6">
        <f t="shared" si="0"/>
        <v>60</v>
      </c>
      <c r="I32" s="7" t="str">
        <f t="shared" si="1"/>
        <v>A</v>
      </c>
    </row>
    <row r="33" spans="1:9" ht="12.75" customHeight="1">
      <c r="A33" s="6">
        <v>30</v>
      </c>
      <c r="B33" s="15"/>
      <c r="C33" s="6">
        <v>188</v>
      </c>
      <c r="D33" s="1" t="s">
        <v>74</v>
      </c>
      <c r="E33" s="1" t="s">
        <v>75</v>
      </c>
      <c r="F33" s="16">
        <v>37.31</v>
      </c>
      <c r="G33" s="1">
        <v>1978</v>
      </c>
      <c r="H33" s="6">
        <f t="shared" si="0"/>
        <v>29</v>
      </c>
      <c r="I33" s="7" t="str">
        <f t="shared" si="1"/>
        <v>D</v>
      </c>
    </row>
    <row r="34" spans="1:9" ht="12.75" customHeight="1">
      <c r="A34" s="6">
        <v>31</v>
      </c>
      <c r="B34" s="1"/>
      <c r="C34" s="6">
        <v>179</v>
      </c>
      <c r="D34" s="1" t="s">
        <v>93</v>
      </c>
      <c r="E34" s="1" t="s">
        <v>94</v>
      </c>
      <c r="F34" s="16">
        <v>38.13</v>
      </c>
      <c r="G34" s="1">
        <v>1969</v>
      </c>
      <c r="H34" s="6">
        <f t="shared" si="0"/>
        <v>38</v>
      </c>
      <c r="I34" s="7" t="str">
        <f t="shared" si="1"/>
        <v>D</v>
      </c>
    </row>
    <row r="35" spans="1:9" ht="12.75" customHeight="1">
      <c r="A35" s="6">
        <v>32</v>
      </c>
      <c r="B35" s="1">
        <v>8</v>
      </c>
      <c r="C35" s="6">
        <v>173</v>
      </c>
      <c r="D35" s="1" t="s">
        <v>107</v>
      </c>
      <c r="E35" s="1" t="s">
        <v>108</v>
      </c>
      <c r="F35" s="16">
        <v>38.19</v>
      </c>
      <c r="G35" s="1">
        <v>1957</v>
      </c>
      <c r="H35" s="6">
        <f t="shared" si="0"/>
        <v>50</v>
      </c>
      <c r="I35" s="7" t="str">
        <f t="shared" si="1"/>
        <v>B</v>
      </c>
    </row>
    <row r="36" spans="1:9" ht="12.75" customHeight="1">
      <c r="A36" s="6">
        <v>33</v>
      </c>
      <c r="B36" s="1"/>
      <c r="C36" s="6">
        <v>169</v>
      </c>
      <c r="D36" s="1" t="s">
        <v>117</v>
      </c>
      <c r="E36" s="1" t="s">
        <v>116</v>
      </c>
      <c r="F36" s="16">
        <v>38.49</v>
      </c>
      <c r="G36" s="1">
        <v>1976</v>
      </c>
      <c r="H36" s="6">
        <f t="shared" si="0"/>
        <v>31</v>
      </c>
      <c r="I36" s="7" t="str">
        <f t="shared" si="1"/>
        <v>D</v>
      </c>
    </row>
    <row r="37" spans="1:9" ht="12.75" customHeight="1">
      <c r="A37" s="6">
        <v>34</v>
      </c>
      <c r="B37" s="1"/>
      <c r="C37" s="6">
        <v>176</v>
      </c>
      <c r="D37" s="1" t="s">
        <v>98</v>
      </c>
      <c r="E37" s="1" t="s">
        <v>99</v>
      </c>
      <c r="F37" s="16">
        <v>39.41</v>
      </c>
      <c r="G37" s="1">
        <v>1987</v>
      </c>
      <c r="H37" s="6">
        <f t="shared" si="0"/>
        <v>20</v>
      </c>
      <c r="I37" s="7" t="str">
        <f t="shared" si="1"/>
        <v>D</v>
      </c>
    </row>
    <row r="38" spans="1:9" ht="12.75" customHeight="1">
      <c r="A38" s="6">
        <v>35</v>
      </c>
      <c r="B38" s="1">
        <v>9</v>
      </c>
      <c r="C38" s="6">
        <v>194</v>
      </c>
      <c r="D38" s="1" t="s">
        <v>65</v>
      </c>
      <c r="E38" s="1" t="s">
        <v>66</v>
      </c>
      <c r="F38" s="16">
        <v>40.41</v>
      </c>
      <c r="G38" s="1">
        <v>1955</v>
      </c>
      <c r="H38" s="6">
        <f t="shared" si="0"/>
        <v>52</v>
      </c>
      <c r="I38" s="7" t="str">
        <f t="shared" si="1"/>
        <v>B</v>
      </c>
    </row>
    <row r="39" spans="1:9" ht="12.75" customHeight="1">
      <c r="A39" s="6">
        <v>36</v>
      </c>
      <c r="B39" s="1"/>
      <c r="C39" s="6">
        <v>178</v>
      </c>
      <c r="D39" s="1" t="s">
        <v>95</v>
      </c>
      <c r="E39" s="1" t="s">
        <v>94</v>
      </c>
      <c r="F39" s="16">
        <v>40.48</v>
      </c>
      <c r="G39" s="1">
        <v>1960</v>
      </c>
      <c r="H39" s="6">
        <f t="shared" si="0"/>
        <v>47</v>
      </c>
      <c r="I39" s="7" t="str">
        <f t="shared" si="1"/>
        <v>C</v>
      </c>
    </row>
    <row r="40" spans="1:9" ht="12.75" customHeight="1">
      <c r="A40" s="6">
        <v>37</v>
      </c>
      <c r="B40" s="1"/>
      <c r="C40" s="6">
        <v>189</v>
      </c>
      <c r="D40" s="1" t="s">
        <v>73</v>
      </c>
      <c r="E40" s="1" t="s">
        <v>68</v>
      </c>
      <c r="F40" s="16">
        <v>42.12</v>
      </c>
      <c r="G40" s="1">
        <v>1988</v>
      </c>
      <c r="H40" s="6">
        <f t="shared" si="0"/>
        <v>19</v>
      </c>
      <c r="I40" s="7" t="str">
        <f t="shared" si="1"/>
        <v>D</v>
      </c>
    </row>
    <row r="41" spans="1:9" ht="12.75" customHeight="1">
      <c r="A41" s="6">
        <v>38</v>
      </c>
      <c r="B41" s="1"/>
      <c r="C41" s="6">
        <v>205</v>
      </c>
      <c r="D41" s="1" t="s">
        <v>36</v>
      </c>
      <c r="E41" s="1" t="s">
        <v>35</v>
      </c>
      <c r="F41" s="16">
        <v>42.13</v>
      </c>
      <c r="G41" s="1">
        <v>1962</v>
      </c>
      <c r="H41" s="6">
        <f t="shared" si="0"/>
        <v>45</v>
      </c>
      <c r="I41" s="7" t="str">
        <f t="shared" si="1"/>
        <v>C</v>
      </c>
    </row>
    <row r="42" spans="1:9" ht="12.75" customHeight="1">
      <c r="A42" s="6">
        <v>39</v>
      </c>
      <c r="B42" s="6"/>
      <c r="C42" s="6">
        <v>210</v>
      </c>
      <c r="D42" s="6" t="s">
        <v>28</v>
      </c>
      <c r="E42" s="6" t="s">
        <v>14</v>
      </c>
      <c r="F42" s="16">
        <v>42.14</v>
      </c>
      <c r="G42" s="6">
        <v>1988</v>
      </c>
      <c r="H42" s="6">
        <f t="shared" si="0"/>
        <v>19</v>
      </c>
      <c r="I42" s="7" t="str">
        <f t="shared" si="1"/>
        <v>D</v>
      </c>
    </row>
    <row r="43" spans="1:9" ht="12.75" customHeight="1">
      <c r="A43" s="6">
        <v>40</v>
      </c>
      <c r="B43" s="8"/>
      <c r="C43" s="6">
        <v>204</v>
      </c>
      <c r="D43" s="8" t="s">
        <v>37</v>
      </c>
      <c r="E43" s="8" t="s">
        <v>14</v>
      </c>
      <c r="F43" s="16">
        <v>42.15</v>
      </c>
      <c r="G43" s="8">
        <v>1973</v>
      </c>
      <c r="H43" s="6">
        <f t="shared" si="0"/>
        <v>34</v>
      </c>
      <c r="I43" s="7" t="str">
        <f t="shared" si="1"/>
        <v>D</v>
      </c>
    </row>
    <row r="44" spans="1:9" ht="12.75" customHeight="1">
      <c r="A44" s="6">
        <v>41</v>
      </c>
      <c r="B44" s="1">
        <v>10</v>
      </c>
      <c r="C44" s="6">
        <v>168</v>
      </c>
      <c r="D44" s="1" t="s">
        <v>118</v>
      </c>
      <c r="E44" s="1" t="s">
        <v>116</v>
      </c>
      <c r="F44" s="16">
        <v>42.42</v>
      </c>
      <c r="G44" s="1">
        <v>1955</v>
      </c>
      <c r="H44" s="6">
        <f t="shared" si="0"/>
        <v>52</v>
      </c>
      <c r="I44" s="7" t="str">
        <f t="shared" si="1"/>
        <v>B</v>
      </c>
    </row>
    <row r="45" spans="1:9" ht="12.75" customHeight="1">
      <c r="A45" s="6">
        <v>42</v>
      </c>
      <c r="B45" s="1"/>
      <c r="C45" s="6">
        <v>164</v>
      </c>
      <c r="D45" s="1" t="s">
        <v>125</v>
      </c>
      <c r="E45" s="1" t="s">
        <v>35</v>
      </c>
      <c r="F45" s="16">
        <v>43.32</v>
      </c>
      <c r="G45" s="1">
        <v>1969</v>
      </c>
      <c r="H45" s="6">
        <f t="shared" si="0"/>
        <v>38</v>
      </c>
      <c r="I45" s="7" t="str">
        <f t="shared" si="1"/>
        <v>D</v>
      </c>
    </row>
    <row r="46" spans="1:9" ht="12.75" customHeight="1">
      <c r="A46" s="6">
        <v>43</v>
      </c>
      <c r="B46" s="6"/>
      <c r="C46" s="6">
        <v>219</v>
      </c>
      <c r="D46" s="6" t="s">
        <v>15</v>
      </c>
      <c r="E46" s="1" t="s">
        <v>14</v>
      </c>
      <c r="F46" s="16">
        <v>43.53</v>
      </c>
      <c r="G46" s="6">
        <v>1970</v>
      </c>
      <c r="H46" s="6">
        <f t="shared" si="0"/>
        <v>37</v>
      </c>
      <c r="I46" s="7" t="str">
        <f t="shared" si="1"/>
        <v>D</v>
      </c>
    </row>
    <row r="47" spans="1:9" ht="12.75" customHeight="1">
      <c r="A47" s="6">
        <v>44</v>
      </c>
      <c r="B47" s="1">
        <v>11</v>
      </c>
      <c r="C47" s="6">
        <v>198</v>
      </c>
      <c r="D47" s="1" t="s">
        <v>46</v>
      </c>
      <c r="E47" s="1" t="s">
        <v>47</v>
      </c>
      <c r="F47" s="16">
        <v>45.16</v>
      </c>
      <c r="G47" s="1">
        <v>1953</v>
      </c>
      <c r="H47" s="6">
        <f t="shared" si="0"/>
        <v>54</v>
      </c>
      <c r="I47" s="7" t="str">
        <f t="shared" si="1"/>
        <v>B</v>
      </c>
    </row>
    <row r="48" spans="1:9" ht="12.75" customHeight="1">
      <c r="A48" s="6">
        <v>45</v>
      </c>
      <c r="B48" s="1"/>
      <c r="C48" s="6">
        <v>175</v>
      </c>
      <c r="D48" s="1" t="s">
        <v>102</v>
      </c>
      <c r="E48" s="1" t="s">
        <v>103</v>
      </c>
      <c r="F48" s="16">
        <v>45.28</v>
      </c>
      <c r="G48" s="1">
        <v>1972</v>
      </c>
      <c r="H48" s="6">
        <f t="shared" si="0"/>
        <v>35</v>
      </c>
      <c r="I48" s="7" t="str">
        <f t="shared" si="1"/>
        <v>D</v>
      </c>
    </row>
    <row r="49" spans="1:9" ht="12.75" customHeight="1">
      <c r="A49" s="1">
        <v>46</v>
      </c>
      <c r="B49" s="15">
        <v>2</v>
      </c>
      <c r="C49" s="1">
        <v>180</v>
      </c>
      <c r="D49" s="1" t="s">
        <v>91</v>
      </c>
      <c r="E49" s="1" t="s">
        <v>92</v>
      </c>
      <c r="F49" s="16">
        <v>45.54</v>
      </c>
      <c r="G49" s="4">
        <v>1946</v>
      </c>
      <c r="H49" s="6">
        <f t="shared" si="0"/>
        <v>61</v>
      </c>
      <c r="I49" s="7" t="str">
        <f t="shared" si="1"/>
        <v>A</v>
      </c>
    </row>
    <row r="50" spans="1:9" ht="12.75" customHeight="1">
      <c r="A50" s="6">
        <v>47</v>
      </c>
      <c r="B50" s="1"/>
      <c r="C50" s="6">
        <v>220</v>
      </c>
      <c r="D50" s="1" t="s">
        <v>13</v>
      </c>
      <c r="E50" s="1" t="s">
        <v>14</v>
      </c>
      <c r="F50" s="16">
        <v>45.55</v>
      </c>
      <c r="G50" s="1">
        <v>1965</v>
      </c>
      <c r="H50" s="6">
        <f t="shared" si="0"/>
        <v>42</v>
      </c>
      <c r="I50" s="7" t="str">
        <f t="shared" si="1"/>
        <v>C</v>
      </c>
    </row>
    <row r="51" spans="1:9" ht="12.75" customHeight="1">
      <c r="A51" s="6">
        <v>48</v>
      </c>
      <c r="B51" s="1">
        <v>12</v>
      </c>
      <c r="C51" s="6">
        <v>174</v>
      </c>
      <c r="D51" s="1" t="s">
        <v>104</v>
      </c>
      <c r="E51" s="1" t="s">
        <v>55</v>
      </c>
      <c r="F51" s="16">
        <v>46.23</v>
      </c>
      <c r="G51" s="1">
        <v>1950</v>
      </c>
      <c r="H51" s="6">
        <f t="shared" si="0"/>
        <v>57</v>
      </c>
      <c r="I51" s="7" t="str">
        <f t="shared" si="1"/>
        <v>B</v>
      </c>
    </row>
    <row r="52" spans="1:9" ht="12.75" customHeight="1">
      <c r="A52" s="6">
        <v>49</v>
      </c>
      <c r="B52" s="1"/>
      <c r="C52" s="6">
        <v>200</v>
      </c>
      <c r="D52" s="1" t="s">
        <v>42</v>
      </c>
      <c r="E52" s="1" t="s">
        <v>14</v>
      </c>
      <c r="F52" s="16">
        <v>46.49</v>
      </c>
      <c r="G52" s="1">
        <v>1987</v>
      </c>
      <c r="H52" s="6">
        <f t="shared" si="0"/>
        <v>20</v>
      </c>
      <c r="I52" s="7" t="str">
        <f t="shared" si="1"/>
        <v>D</v>
      </c>
    </row>
    <row r="53" spans="1:9" ht="12.75" customHeight="1">
      <c r="A53" s="6">
        <v>50</v>
      </c>
      <c r="B53" s="1"/>
      <c r="C53" s="6">
        <v>187</v>
      </c>
      <c r="D53" s="1" t="s">
        <v>78</v>
      </c>
      <c r="E53" s="1" t="s">
        <v>35</v>
      </c>
      <c r="F53" s="16">
        <v>47.38</v>
      </c>
      <c r="G53" s="1">
        <v>1961</v>
      </c>
      <c r="H53" s="6">
        <f t="shared" si="0"/>
        <v>46</v>
      </c>
      <c r="I53" s="7" t="str">
        <f t="shared" si="1"/>
        <v>C</v>
      </c>
    </row>
    <row r="54" spans="1:9" ht="12.75" customHeight="1">
      <c r="A54" s="1">
        <v>51</v>
      </c>
      <c r="B54" s="1">
        <v>3</v>
      </c>
      <c r="C54" s="1">
        <v>213</v>
      </c>
      <c r="D54" s="1" t="s">
        <v>24</v>
      </c>
      <c r="E54" s="1" t="s">
        <v>43</v>
      </c>
      <c r="F54" s="16">
        <v>49.1</v>
      </c>
      <c r="G54" s="1">
        <v>1947</v>
      </c>
      <c r="H54" s="6">
        <f t="shared" si="0"/>
        <v>60</v>
      </c>
      <c r="I54" s="7" t="str">
        <f t="shared" si="1"/>
        <v>A</v>
      </c>
    </row>
    <row r="55" spans="1:9" ht="12.75" customHeight="1">
      <c r="A55" s="1">
        <v>52</v>
      </c>
      <c r="B55" s="1">
        <v>4</v>
      </c>
      <c r="C55" s="1">
        <v>181</v>
      </c>
      <c r="D55" s="1" t="s">
        <v>89</v>
      </c>
      <c r="E55" s="1" t="s">
        <v>90</v>
      </c>
      <c r="F55" s="16">
        <v>50.19</v>
      </c>
      <c r="G55" s="1">
        <v>1944</v>
      </c>
      <c r="H55" s="6">
        <f t="shared" si="0"/>
        <v>63</v>
      </c>
      <c r="I55" s="7" t="str">
        <f t="shared" si="1"/>
        <v>A</v>
      </c>
    </row>
    <row r="56" spans="1:9" ht="12.75" customHeight="1">
      <c r="A56" s="6">
        <v>53</v>
      </c>
      <c r="B56" s="1"/>
      <c r="C56" s="6">
        <v>199</v>
      </c>
      <c r="D56" s="1" t="s">
        <v>44</v>
      </c>
      <c r="E56" s="1" t="s">
        <v>45</v>
      </c>
      <c r="F56" s="16">
        <v>50.49</v>
      </c>
      <c r="G56" s="1">
        <v>1966</v>
      </c>
      <c r="H56" s="6">
        <f t="shared" si="0"/>
        <v>41</v>
      </c>
      <c r="I56" s="7" t="str">
        <f t="shared" si="1"/>
        <v>C</v>
      </c>
    </row>
    <row r="57" spans="1:9" ht="12.75" customHeight="1">
      <c r="A57" s="6">
        <v>54</v>
      </c>
      <c r="B57" s="1">
        <v>13</v>
      </c>
      <c r="C57" s="6">
        <v>209</v>
      </c>
      <c r="D57" s="1" t="s">
        <v>29</v>
      </c>
      <c r="E57" s="1" t="s">
        <v>30</v>
      </c>
      <c r="F57" s="16">
        <v>51.49</v>
      </c>
      <c r="G57" s="1">
        <v>1949</v>
      </c>
      <c r="H57" s="6">
        <f t="shared" si="0"/>
        <v>58</v>
      </c>
      <c r="I57" s="7" t="str">
        <f t="shared" si="1"/>
        <v>B</v>
      </c>
    </row>
    <row r="58" spans="1:9" ht="12.75" customHeight="1">
      <c r="A58" s="6">
        <v>55</v>
      </c>
      <c r="B58" s="1"/>
      <c r="C58" s="6">
        <v>211</v>
      </c>
      <c r="D58" s="1" t="s">
        <v>27</v>
      </c>
      <c r="E58" s="1" t="s">
        <v>14</v>
      </c>
      <c r="F58" s="16">
        <v>52.11</v>
      </c>
      <c r="G58" s="1">
        <v>1960</v>
      </c>
      <c r="H58" s="6">
        <f t="shared" si="0"/>
        <v>47</v>
      </c>
      <c r="I58" s="7" t="str">
        <f t="shared" si="1"/>
        <v>C</v>
      </c>
    </row>
    <row r="59" spans="1:9" ht="12.75" customHeight="1">
      <c r="A59" s="6">
        <v>56</v>
      </c>
      <c r="B59" s="1"/>
      <c r="C59" s="6">
        <v>162</v>
      </c>
      <c r="D59" s="1" t="s">
        <v>129</v>
      </c>
      <c r="E59" s="1" t="s">
        <v>130</v>
      </c>
      <c r="F59" s="16">
        <v>52.17</v>
      </c>
      <c r="G59" s="1">
        <v>1966</v>
      </c>
      <c r="H59" s="6">
        <f t="shared" si="0"/>
        <v>41</v>
      </c>
      <c r="I59" s="7" t="str">
        <f t="shared" si="1"/>
        <v>C</v>
      </c>
    </row>
    <row r="60" spans="1:9" ht="12.75" customHeight="1">
      <c r="A60" s="6">
        <v>57</v>
      </c>
      <c r="B60" s="15">
        <v>14</v>
      </c>
      <c r="C60" s="6">
        <v>166</v>
      </c>
      <c r="D60" s="1" t="s">
        <v>122</v>
      </c>
      <c r="E60" s="1" t="s">
        <v>121</v>
      </c>
      <c r="F60" s="16">
        <v>53.05</v>
      </c>
      <c r="G60" s="1">
        <v>1954</v>
      </c>
      <c r="H60" s="6">
        <f t="shared" si="0"/>
        <v>53</v>
      </c>
      <c r="I60" s="7" t="str">
        <f t="shared" si="1"/>
        <v>B</v>
      </c>
    </row>
    <row r="61" spans="1:9" ht="12.75" customHeight="1">
      <c r="A61" s="6">
        <v>58</v>
      </c>
      <c r="B61" s="1">
        <v>15</v>
      </c>
      <c r="C61" s="6">
        <v>163</v>
      </c>
      <c r="D61" s="1" t="s">
        <v>128</v>
      </c>
      <c r="E61" s="1" t="s">
        <v>127</v>
      </c>
      <c r="F61" s="16">
        <v>53.38</v>
      </c>
      <c r="G61" s="1">
        <v>1953</v>
      </c>
      <c r="H61" s="6">
        <f t="shared" si="0"/>
        <v>54</v>
      </c>
      <c r="I61" s="7" t="str">
        <f t="shared" si="1"/>
        <v>B</v>
      </c>
    </row>
    <row r="62" spans="1:9" ht="12.75" customHeight="1">
      <c r="A62" s="6">
        <v>59</v>
      </c>
      <c r="B62" s="1"/>
      <c r="C62" s="6">
        <v>206</v>
      </c>
      <c r="D62" s="1" t="s">
        <v>33</v>
      </c>
      <c r="E62" s="1" t="s">
        <v>14</v>
      </c>
      <c r="F62" s="16" t="s">
        <v>137</v>
      </c>
      <c r="G62" s="1">
        <v>1988</v>
      </c>
      <c r="H62" s="6">
        <f t="shared" si="0"/>
        <v>19</v>
      </c>
      <c r="I62" s="7" t="str">
        <f t="shared" si="1"/>
        <v>D</v>
      </c>
    </row>
    <row r="63" spans="1:9" ht="12.75" customHeight="1">
      <c r="A63" s="6">
        <v>60</v>
      </c>
      <c r="B63" s="1"/>
      <c r="C63" s="6">
        <v>191</v>
      </c>
      <c r="D63" s="1" t="s">
        <v>71</v>
      </c>
      <c r="E63" s="1" t="s">
        <v>68</v>
      </c>
      <c r="F63" s="16" t="s">
        <v>137</v>
      </c>
      <c r="G63" s="1">
        <v>1973</v>
      </c>
      <c r="H63" s="6">
        <f t="shared" si="0"/>
        <v>34</v>
      </c>
      <c r="I63" s="7" t="str">
        <f t="shared" si="1"/>
        <v>D</v>
      </c>
    </row>
    <row r="64" spans="1:9" ht="12.75" customHeight="1">
      <c r="A64" s="6">
        <v>61</v>
      </c>
      <c r="B64" s="1"/>
      <c r="C64" s="6">
        <v>190</v>
      </c>
      <c r="D64" s="1" t="s">
        <v>72</v>
      </c>
      <c r="E64" s="1" t="s">
        <v>68</v>
      </c>
      <c r="F64" s="16" t="s">
        <v>137</v>
      </c>
      <c r="G64" s="1">
        <v>1984</v>
      </c>
      <c r="H64" s="6">
        <f t="shared" si="0"/>
        <v>23</v>
      </c>
      <c r="I64" s="7" t="str">
        <f t="shared" si="1"/>
        <v>D</v>
      </c>
    </row>
    <row r="65" spans="1:9" ht="12.75" customHeight="1">
      <c r="A65" s="6"/>
      <c r="B65" s="1"/>
      <c r="C65" s="6"/>
      <c r="D65" s="1"/>
      <c r="E65" s="1"/>
      <c r="F65" s="16"/>
      <c r="G65" s="1"/>
      <c r="H65" s="6"/>
      <c r="I65" s="7"/>
    </row>
    <row r="66" spans="1:10" ht="12.75">
      <c r="A66" s="6"/>
      <c r="B66" s="5"/>
      <c r="C66" s="5"/>
      <c r="D66" s="5"/>
      <c r="E66" s="5"/>
      <c r="F66" s="5"/>
      <c r="G66" s="5"/>
      <c r="H66" s="5"/>
      <c r="I66" s="10"/>
      <c r="J66" s="5"/>
    </row>
    <row r="67" spans="1:10" ht="12.75">
      <c r="A67" s="6"/>
      <c r="B67" s="5"/>
      <c r="C67" s="5"/>
      <c r="D67" s="5"/>
      <c r="E67" s="5"/>
      <c r="F67" s="5"/>
      <c r="G67" s="5"/>
      <c r="H67" s="5"/>
      <c r="I67" s="10"/>
      <c r="J67" s="5"/>
    </row>
    <row r="68" spans="1:10" ht="12.75">
      <c r="A68" s="6"/>
      <c r="B68" s="5"/>
      <c r="C68" s="5"/>
      <c r="D68" s="5"/>
      <c r="E68" s="5"/>
      <c r="F68" s="5"/>
      <c r="G68" s="5"/>
      <c r="H68" s="5"/>
      <c r="I68" s="10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10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10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10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10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10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</sheetData>
  <autoFilter ref="A3:I74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&amp;CXX BIEG ULICZNY IM.WINANDA OSIŃSKIEGO
SZCZECINEK 27.04.2003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4.25390625" style="0" customWidth="1"/>
    <col min="2" max="2" width="3.125" style="0" customWidth="1"/>
    <col min="3" max="3" width="4.375" style="0" customWidth="1"/>
    <col min="4" max="4" width="27.125" style="0" customWidth="1"/>
    <col min="5" max="5" width="36.25390625" style="0" customWidth="1"/>
    <col min="7" max="7" width="6.25390625" style="0" customWidth="1"/>
    <col min="8" max="8" width="7.00390625" style="0" customWidth="1"/>
    <col min="9" max="9" width="5.75390625" style="0" customWidth="1"/>
  </cols>
  <sheetData>
    <row r="2" ht="30" customHeight="1">
      <c r="A2" s="3" t="s">
        <v>138</v>
      </c>
    </row>
    <row r="3" spans="1:9" ht="25.5">
      <c r="A3" s="9" t="s">
        <v>6</v>
      </c>
      <c r="B3" s="9" t="s">
        <v>8</v>
      </c>
      <c r="C3" s="9" t="s">
        <v>7</v>
      </c>
      <c r="D3" s="9" t="s">
        <v>0</v>
      </c>
      <c r="E3" s="9" t="s">
        <v>4</v>
      </c>
      <c r="F3" s="9" t="s">
        <v>1</v>
      </c>
      <c r="G3" s="9" t="s">
        <v>5</v>
      </c>
      <c r="H3" s="9" t="s">
        <v>2</v>
      </c>
      <c r="I3" s="9" t="s">
        <v>3</v>
      </c>
    </row>
    <row r="4" spans="1:9" ht="12.75" customHeight="1">
      <c r="A4" s="1">
        <v>1</v>
      </c>
      <c r="B4" s="1"/>
      <c r="C4" s="1">
        <v>128</v>
      </c>
      <c r="D4" s="1" t="s">
        <v>76</v>
      </c>
      <c r="E4" s="1" t="s">
        <v>77</v>
      </c>
      <c r="F4" s="16">
        <v>32.5</v>
      </c>
      <c r="G4" s="1">
        <v>1981</v>
      </c>
      <c r="H4" s="1">
        <f aca="true" t="shared" si="0" ref="H4:H20">2007-G4</f>
        <v>26</v>
      </c>
      <c r="I4" s="2" t="str">
        <f aca="true" t="shared" si="1" ref="I4:I20">IF(H4&gt;=50,"A",IF(H4&gt;=40,"B",IF(H4&gt;=30,"C",IF(H4&gt;=16,"D"))))</f>
        <v>D</v>
      </c>
    </row>
    <row r="5" spans="1:9" ht="12.75" customHeight="1">
      <c r="A5" s="1">
        <v>2</v>
      </c>
      <c r="B5" s="1"/>
      <c r="C5" s="1">
        <v>120</v>
      </c>
      <c r="D5" s="1" t="s">
        <v>19</v>
      </c>
      <c r="E5" s="1" t="s">
        <v>58</v>
      </c>
      <c r="F5" s="16">
        <v>33.06</v>
      </c>
      <c r="G5" s="1">
        <v>1969</v>
      </c>
      <c r="H5" s="1">
        <f>2007-G5</f>
        <v>38</v>
      </c>
      <c r="I5" s="2" t="str">
        <f t="shared" si="1"/>
        <v>C</v>
      </c>
    </row>
    <row r="6" spans="1:9" ht="12.75" customHeight="1">
      <c r="A6" s="1">
        <v>3</v>
      </c>
      <c r="B6" s="1"/>
      <c r="C6" s="1">
        <v>121</v>
      </c>
      <c r="D6" s="1" t="s">
        <v>20</v>
      </c>
      <c r="E6" s="1" t="s">
        <v>59</v>
      </c>
      <c r="F6" s="16">
        <v>33.54</v>
      </c>
      <c r="G6" s="1">
        <v>1982</v>
      </c>
      <c r="H6" s="1">
        <f t="shared" si="0"/>
        <v>25</v>
      </c>
      <c r="I6" s="2" t="str">
        <f t="shared" si="1"/>
        <v>D</v>
      </c>
    </row>
    <row r="7" spans="1:9" ht="12.75" customHeight="1">
      <c r="A7" s="1">
        <v>4</v>
      </c>
      <c r="B7" s="1"/>
      <c r="C7" s="1">
        <v>134</v>
      </c>
      <c r="D7" s="1" t="s">
        <v>109</v>
      </c>
      <c r="E7" s="1" t="s">
        <v>110</v>
      </c>
      <c r="F7" s="16">
        <v>34.34</v>
      </c>
      <c r="G7" s="1">
        <v>1984</v>
      </c>
      <c r="H7" s="1">
        <f t="shared" si="0"/>
        <v>23</v>
      </c>
      <c r="I7" s="2" t="str">
        <f t="shared" si="1"/>
        <v>D</v>
      </c>
    </row>
    <row r="8" spans="1:9" ht="12.75" customHeight="1">
      <c r="A8" s="1">
        <v>5</v>
      </c>
      <c r="B8" s="1"/>
      <c r="C8" s="1">
        <v>125</v>
      </c>
      <c r="D8" s="1" t="s">
        <v>52</v>
      </c>
      <c r="E8" s="1" t="s">
        <v>53</v>
      </c>
      <c r="F8" s="16">
        <v>35.44</v>
      </c>
      <c r="G8" s="1">
        <v>1967</v>
      </c>
      <c r="H8" s="1">
        <f t="shared" si="0"/>
        <v>40</v>
      </c>
      <c r="I8" s="2" t="str">
        <f t="shared" si="1"/>
        <v>B</v>
      </c>
    </row>
    <row r="9" spans="1:9" ht="12.75" customHeight="1">
      <c r="A9" s="1">
        <v>6</v>
      </c>
      <c r="B9" s="1"/>
      <c r="C9" s="1">
        <v>130</v>
      </c>
      <c r="D9" s="1" t="s">
        <v>84</v>
      </c>
      <c r="E9" s="1" t="s">
        <v>85</v>
      </c>
      <c r="F9" s="16">
        <v>37.35</v>
      </c>
      <c r="G9" s="1">
        <v>1978</v>
      </c>
      <c r="H9" s="1">
        <f t="shared" si="0"/>
        <v>29</v>
      </c>
      <c r="I9" s="2" t="str">
        <f t="shared" si="1"/>
        <v>D</v>
      </c>
    </row>
    <row r="10" spans="1:9" ht="12.75" customHeight="1">
      <c r="A10" s="1">
        <v>7</v>
      </c>
      <c r="B10" s="1"/>
      <c r="C10" s="1">
        <v>131</v>
      </c>
      <c r="D10" s="1" t="s">
        <v>100</v>
      </c>
      <c r="E10" s="1" t="s">
        <v>101</v>
      </c>
      <c r="F10" s="16">
        <v>37.58</v>
      </c>
      <c r="G10" s="1">
        <v>1980</v>
      </c>
      <c r="H10" s="1">
        <f t="shared" si="0"/>
        <v>27</v>
      </c>
      <c r="I10" s="2" t="str">
        <f t="shared" si="1"/>
        <v>D</v>
      </c>
    </row>
    <row r="11" spans="1:9" ht="12.75" customHeight="1">
      <c r="A11" s="1">
        <v>8</v>
      </c>
      <c r="B11" s="1"/>
      <c r="C11" s="1">
        <v>124</v>
      </c>
      <c r="D11" s="1" t="s">
        <v>48</v>
      </c>
      <c r="E11" s="1" t="s">
        <v>49</v>
      </c>
      <c r="F11" s="16">
        <v>38.19</v>
      </c>
      <c r="G11" s="1">
        <v>1985</v>
      </c>
      <c r="H11" s="1">
        <f t="shared" si="0"/>
        <v>22</v>
      </c>
      <c r="I11" s="2" t="str">
        <f t="shared" si="1"/>
        <v>D</v>
      </c>
    </row>
    <row r="12" spans="1:9" ht="12.75" customHeight="1">
      <c r="A12" s="1">
        <v>9</v>
      </c>
      <c r="B12" s="1"/>
      <c r="C12" s="1">
        <v>133</v>
      </c>
      <c r="D12" s="1" t="s">
        <v>106</v>
      </c>
      <c r="E12" s="1" t="s">
        <v>55</v>
      </c>
      <c r="F12" s="16">
        <v>39.48</v>
      </c>
      <c r="G12" s="1">
        <v>1976</v>
      </c>
      <c r="H12" s="1">
        <f t="shared" si="0"/>
        <v>31</v>
      </c>
      <c r="I12" s="2" t="str">
        <f t="shared" si="1"/>
        <v>C</v>
      </c>
    </row>
    <row r="13" spans="1:9" ht="12.75" customHeight="1">
      <c r="A13" s="1">
        <v>10</v>
      </c>
      <c r="B13" s="1"/>
      <c r="C13" s="1">
        <v>126</v>
      </c>
      <c r="D13" s="1" t="s">
        <v>63</v>
      </c>
      <c r="E13" s="1" t="s">
        <v>64</v>
      </c>
      <c r="F13" s="16">
        <v>40.05</v>
      </c>
      <c r="G13" s="1">
        <v>1985</v>
      </c>
      <c r="H13" s="1">
        <f t="shared" si="0"/>
        <v>22</v>
      </c>
      <c r="I13" s="2" t="str">
        <f t="shared" si="1"/>
        <v>D</v>
      </c>
    </row>
    <row r="14" spans="1:9" ht="12.75" customHeight="1">
      <c r="A14" s="1">
        <v>11</v>
      </c>
      <c r="B14" s="1"/>
      <c r="C14" s="1">
        <v>123</v>
      </c>
      <c r="D14" s="1" t="s">
        <v>34</v>
      </c>
      <c r="E14" s="1" t="s">
        <v>35</v>
      </c>
      <c r="F14" s="16">
        <v>42.13</v>
      </c>
      <c r="G14" s="1">
        <v>1972</v>
      </c>
      <c r="H14" s="17">
        <f t="shared" si="0"/>
        <v>35</v>
      </c>
      <c r="I14" s="2" t="str">
        <f t="shared" si="1"/>
        <v>C</v>
      </c>
    </row>
    <row r="15" spans="1:9" ht="12.75" customHeight="1">
      <c r="A15" s="1">
        <v>12</v>
      </c>
      <c r="B15" s="1"/>
      <c r="C15" s="1">
        <v>122</v>
      </c>
      <c r="D15" s="1" t="s">
        <v>26</v>
      </c>
      <c r="E15" s="1" t="s">
        <v>55</v>
      </c>
      <c r="F15" s="16">
        <v>44.39</v>
      </c>
      <c r="G15" s="1">
        <v>1981</v>
      </c>
      <c r="H15" s="1">
        <f t="shared" si="0"/>
        <v>26</v>
      </c>
      <c r="I15" s="2" t="str">
        <f t="shared" si="1"/>
        <v>D</v>
      </c>
    </row>
    <row r="16" spans="1:9" ht="12.75" customHeight="1">
      <c r="A16" s="1">
        <v>13</v>
      </c>
      <c r="B16" s="1"/>
      <c r="C16" s="1">
        <v>135</v>
      </c>
      <c r="D16" s="1" t="s">
        <v>119</v>
      </c>
      <c r="E16" s="1" t="s">
        <v>121</v>
      </c>
      <c r="F16" s="16">
        <v>46.03</v>
      </c>
      <c r="G16" s="1">
        <v>1966</v>
      </c>
      <c r="H16" s="1">
        <f t="shared" si="0"/>
        <v>41</v>
      </c>
      <c r="I16" s="2" t="str">
        <f t="shared" si="1"/>
        <v>B</v>
      </c>
    </row>
    <row r="17" spans="1:9" ht="12.75" customHeight="1">
      <c r="A17" s="1">
        <v>14</v>
      </c>
      <c r="B17" s="1"/>
      <c r="C17" s="1">
        <v>129</v>
      </c>
      <c r="D17" s="1" t="s">
        <v>79</v>
      </c>
      <c r="E17" s="1" t="s">
        <v>35</v>
      </c>
      <c r="F17" s="16">
        <v>47.38</v>
      </c>
      <c r="G17" s="1">
        <v>1961</v>
      </c>
      <c r="H17" s="1">
        <f t="shared" si="0"/>
        <v>46</v>
      </c>
      <c r="I17" s="2" t="str">
        <f t="shared" si="1"/>
        <v>B</v>
      </c>
    </row>
    <row r="18" spans="1:9" ht="12.75" customHeight="1">
      <c r="A18" s="1">
        <v>15</v>
      </c>
      <c r="B18" s="1"/>
      <c r="C18" s="1">
        <v>132</v>
      </c>
      <c r="D18" s="1" t="s">
        <v>105</v>
      </c>
      <c r="E18" s="1" t="s">
        <v>55</v>
      </c>
      <c r="F18" s="16">
        <v>50.56</v>
      </c>
      <c r="G18" s="1">
        <v>1966</v>
      </c>
      <c r="H18" s="1">
        <f t="shared" si="0"/>
        <v>41</v>
      </c>
      <c r="I18" s="2" t="str">
        <f t="shared" si="1"/>
        <v>B</v>
      </c>
    </row>
    <row r="19" spans="1:9" ht="12.75" customHeight="1">
      <c r="A19" s="1">
        <v>16</v>
      </c>
      <c r="B19" s="1"/>
      <c r="C19" s="1">
        <v>127</v>
      </c>
      <c r="D19" s="1" t="s">
        <v>67</v>
      </c>
      <c r="E19" s="1" t="s">
        <v>68</v>
      </c>
      <c r="F19" s="16">
        <v>52.17</v>
      </c>
      <c r="G19" s="1">
        <v>1987</v>
      </c>
      <c r="H19" s="1">
        <f t="shared" si="0"/>
        <v>20</v>
      </c>
      <c r="I19" s="2" t="str">
        <f t="shared" si="1"/>
        <v>D</v>
      </c>
    </row>
    <row r="20" spans="1:9" ht="12.75" customHeight="1">
      <c r="A20" s="1">
        <v>17</v>
      </c>
      <c r="B20" s="1">
        <v>1</v>
      </c>
      <c r="C20" s="1">
        <v>136</v>
      </c>
      <c r="D20" s="1" t="s">
        <v>126</v>
      </c>
      <c r="E20" s="1" t="s">
        <v>127</v>
      </c>
      <c r="F20" s="16">
        <v>53.38</v>
      </c>
      <c r="G20" s="1">
        <v>1951</v>
      </c>
      <c r="H20" s="1">
        <f t="shared" si="0"/>
        <v>56</v>
      </c>
      <c r="I20" s="2" t="str">
        <f t="shared" si="1"/>
        <v>A</v>
      </c>
    </row>
  </sheetData>
  <autoFilter ref="A3:I20"/>
  <printOptions/>
  <pageMargins left="0.46" right="0.75" top="1" bottom="1" header="0.5" footer="0.5"/>
  <pageSetup horizontalDpi="300" verticalDpi="300" orientation="landscape" paperSize="9" r:id="rId1"/>
  <headerFooter alignWithMargins="0">
    <oddHeader>&amp;CXX BIEG ULICZNY IM.WINANDA OSIŃSKIEGO
SZCZECINEK 27.04.2003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53">
      <selection activeCell="C70" sqref="C70"/>
    </sheetView>
  </sheetViews>
  <sheetFormatPr defaultColWidth="9.00390625" defaultRowHeight="12.75"/>
  <cols>
    <col min="1" max="1" width="9.375" style="0" customWidth="1"/>
    <col min="2" max="2" width="23.875" style="0" customWidth="1"/>
    <col min="3" max="3" width="34.625" style="0" customWidth="1"/>
    <col min="4" max="4" width="8.75390625" style="0" customWidth="1"/>
    <col min="5" max="5" width="7.25390625" style="0" customWidth="1"/>
  </cols>
  <sheetData>
    <row r="1" spans="1:5" ht="7.5" customHeight="1">
      <c r="A1" s="13"/>
      <c r="B1" s="13"/>
      <c r="C1" s="13"/>
      <c r="D1" s="13"/>
      <c r="E1" s="13"/>
    </row>
    <row r="2" spans="1:5" ht="37.5" customHeight="1" thickBot="1">
      <c r="A2" s="13"/>
      <c r="B2" s="14" t="s">
        <v>10</v>
      </c>
      <c r="C2" s="13"/>
      <c r="D2" s="13"/>
      <c r="E2" s="13"/>
    </row>
    <row r="3" spans="1:5" ht="37.5" customHeight="1" thickBot="1">
      <c r="A3" s="11" t="s">
        <v>7</v>
      </c>
      <c r="B3" s="11" t="s">
        <v>0</v>
      </c>
      <c r="C3" s="11" t="s">
        <v>9</v>
      </c>
      <c r="D3" s="11" t="s">
        <v>5</v>
      </c>
      <c r="E3" s="11" t="s">
        <v>2</v>
      </c>
    </row>
    <row r="4" spans="1:5" ht="12.75">
      <c r="A4" s="6">
        <f>Bieg_M!C4</f>
        <v>186</v>
      </c>
      <c r="B4" s="6" t="str">
        <f>Bieg_M!D4</f>
        <v>MAZERSKI BARTOSZ</v>
      </c>
      <c r="C4" s="6" t="str">
        <f>Bieg_M!E4</f>
        <v>ZANTYR SZTUM</v>
      </c>
      <c r="D4" s="6">
        <f>Bieg_M!G4</f>
        <v>1976</v>
      </c>
      <c r="E4" s="6">
        <f>2007-D4</f>
        <v>31</v>
      </c>
    </row>
    <row r="5" spans="1:5" ht="12.75">
      <c r="A5" s="6">
        <f>Bieg_M!C5</f>
        <v>184</v>
      </c>
      <c r="B5" s="6" t="str">
        <f>Bieg_M!D5</f>
        <v>KILIMO JULIUS</v>
      </c>
      <c r="C5" s="6" t="str">
        <f>Bieg_M!E5</f>
        <v>KENIA</v>
      </c>
      <c r="D5" s="6">
        <f>Bieg_M!G5</f>
        <v>1980</v>
      </c>
      <c r="E5" s="6">
        <f aca="true" t="shared" si="0" ref="E5:E65">2007-D5</f>
        <v>27</v>
      </c>
    </row>
    <row r="6" spans="1:5" ht="12.75">
      <c r="A6" s="6">
        <f>Bieg_M!C6</f>
        <v>196</v>
      </c>
      <c r="B6" s="6" t="str">
        <f>Bieg_M!D6</f>
        <v>DRWAL PIOTR</v>
      </c>
      <c r="C6" s="6" t="str">
        <f>Bieg_M!E6</f>
        <v>LKS JANTAR USTKA</v>
      </c>
      <c r="D6" s="6">
        <f>Bieg_M!G6</f>
        <v>1973</v>
      </c>
      <c r="E6" s="6">
        <f t="shared" si="0"/>
        <v>34</v>
      </c>
    </row>
    <row r="7" spans="1:5" ht="12.75">
      <c r="A7" s="6">
        <f>Bieg_M!C7</f>
        <v>218</v>
      </c>
      <c r="B7" s="6" t="str">
        <f>Bieg_M!D7</f>
        <v>SIROTIN EVGENIJ</v>
      </c>
      <c r="C7" s="6" t="str">
        <f>Bieg_M!E7</f>
        <v>UKRAINA</v>
      </c>
      <c r="D7" s="6">
        <f>Bieg_M!G7</f>
        <v>1969</v>
      </c>
      <c r="E7" s="6">
        <f t="shared" si="0"/>
        <v>38</v>
      </c>
    </row>
    <row r="8" spans="1:5" ht="12.75">
      <c r="A8" s="6">
        <f>Bieg_M!C8</f>
        <v>183</v>
      </c>
      <c r="B8" s="6" t="str">
        <f>Bieg_M!D8</f>
        <v>TOROITICH RGUBEW</v>
      </c>
      <c r="C8" s="6" t="str">
        <f>Bieg_M!E8</f>
        <v>KENIA</v>
      </c>
      <c r="D8" s="6">
        <f>Bieg_M!G8</f>
        <v>1978</v>
      </c>
      <c r="E8" s="6">
        <f t="shared" si="0"/>
        <v>29</v>
      </c>
    </row>
    <row r="9" spans="1:5" ht="12.75">
      <c r="A9" s="6">
        <f>Bieg_M!C9</f>
        <v>160</v>
      </c>
      <c r="B9" s="6" t="str">
        <f>Bieg_M!D9</f>
        <v>JAROSZEWSKI MAREK</v>
      </c>
      <c r="C9" s="6" t="str">
        <f>Bieg_M!E9</f>
        <v>APIS PLUS PIŁA</v>
      </c>
      <c r="D9" s="6">
        <f>Bieg_M!G9</f>
        <v>1975</v>
      </c>
      <c r="E9" s="6">
        <f t="shared" si="0"/>
        <v>32</v>
      </c>
    </row>
    <row r="10" spans="1:5" ht="12.75">
      <c r="A10" s="6">
        <f>Bieg_M!C10</f>
        <v>216</v>
      </c>
      <c r="B10" s="6" t="str">
        <f>Bieg_M!D10</f>
        <v>MOH ALEKSANDR</v>
      </c>
      <c r="C10" s="6" t="str">
        <f>Bieg_M!E10</f>
        <v>KYRGYZSTAN</v>
      </c>
      <c r="D10" s="6">
        <f>Bieg_M!G10</f>
        <v>1982</v>
      </c>
      <c r="E10" s="6">
        <f t="shared" si="0"/>
        <v>25</v>
      </c>
    </row>
    <row r="11" spans="1:5" ht="12.75">
      <c r="A11" s="6">
        <f>Bieg_M!C11</f>
        <v>208</v>
      </c>
      <c r="B11" s="6" t="str">
        <f>Bieg_M!D11</f>
        <v>ZBLEWSKI TADEUSZ</v>
      </c>
      <c r="C11" s="6" t="str">
        <f>Bieg_M!E11</f>
        <v>MLKS OLIMPIA BYTÓW</v>
      </c>
      <c r="D11" s="6">
        <f>Bieg_M!G11</f>
        <v>1984</v>
      </c>
      <c r="E11" s="6">
        <f t="shared" si="0"/>
        <v>23</v>
      </c>
    </row>
    <row r="12" spans="1:5" ht="12.75">
      <c r="A12" s="6">
        <f>Bieg_M!C12</f>
        <v>185</v>
      </c>
      <c r="B12" s="6" t="str">
        <f>Bieg_M!D12</f>
        <v>ZABIELSKI JÓZEF</v>
      </c>
      <c r="C12" s="6" t="str">
        <f>Bieg_M!E12</f>
        <v>SZCZECIN </v>
      </c>
      <c r="D12" s="6">
        <f>Bieg_M!G12</f>
        <v>1973</v>
      </c>
      <c r="E12" s="6">
        <f t="shared" si="0"/>
        <v>34</v>
      </c>
    </row>
    <row r="13" spans="1:5" ht="12.75">
      <c r="A13" s="6">
        <f>Bieg_M!C13</f>
        <v>215</v>
      </c>
      <c r="B13" s="6" t="str">
        <f>Bieg_M!D13</f>
        <v>KRAJCZYŃSKI PRZEMYSŁAW</v>
      </c>
      <c r="C13" s="6" t="str">
        <f>Bieg_M!E13</f>
        <v>AZS AWF GORZÓW WIELKOPOLSKI</v>
      </c>
      <c r="D13" s="6">
        <f>Bieg_M!G13</f>
        <v>1983</v>
      </c>
      <c r="E13" s="6">
        <f t="shared" si="0"/>
        <v>24</v>
      </c>
    </row>
    <row r="14" spans="1:5" ht="12.75">
      <c r="A14" s="6">
        <f>Bieg_M!C14</f>
        <v>195</v>
      </c>
      <c r="B14" s="6" t="str">
        <f>Bieg_M!D14</f>
        <v>ZIENKIEWICZ WOJCIECH</v>
      </c>
      <c r="C14" s="6" t="str">
        <f>Bieg_M!E14</f>
        <v>UKS ÓSEMKA POLICE</v>
      </c>
      <c r="D14" s="6">
        <f>Bieg_M!G14</f>
        <v>1984</v>
      </c>
      <c r="E14" s="6">
        <f t="shared" si="0"/>
        <v>23</v>
      </c>
    </row>
    <row r="15" spans="1:5" ht="12.75">
      <c r="A15" s="6">
        <f>Bieg_M!C15</f>
        <v>207</v>
      </c>
      <c r="B15" s="6" t="str">
        <f>Bieg_M!D15</f>
        <v>NASTAŁY WIESŁAW</v>
      </c>
      <c r="C15" s="6" t="str">
        <f>Bieg_M!E15</f>
        <v>MLKS OLIMPIA BYTÓW</v>
      </c>
      <c r="D15" s="6">
        <f>Bieg_M!G15</f>
        <v>1988</v>
      </c>
      <c r="E15" s="6">
        <f t="shared" si="0"/>
        <v>19</v>
      </c>
    </row>
    <row r="16" spans="1:5" ht="12.75">
      <c r="A16" s="6">
        <f>Bieg_M!C16</f>
        <v>177</v>
      </c>
      <c r="B16" s="6" t="str">
        <f>Bieg_M!D16</f>
        <v>POKRZYWIŃSKI KRZYSZTOF</v>
      </c>
      <c r="C16" s="6" t="str">
        <f>Bieg_M!E16</f>
        <v>TKKF TYTAN POLICE</v>
      </c>
      <c r="D16" s="6">
        <f>Bieg_M!G16</f>
        <v>1962</v>
      </c>
      <c r="E16" s="6">
        <f t="shared" si="0"/>
        <v>45</v>
      </c>
    </row>
    <row r="17" spans="1:5" ht="12.75">
      <c r="A17" s="6">
        <f>Bieg_M!C17</f>
        <v>161</v>
      </c>
      <c r="B17" s="6" t="str">
        <f>Bieg_M!D17</f>
        <v>BRANDENBURG JÓZEF</v>
      </c>
      <c r="C17" s="6" t="str">
        <f>Bieg_M!E17</f>
        <v>DOPIEWO</v>
      </c>
      <c r="D17" s="6">
        <f>Bieg_M!G17</f>
        <v>1955</v>
      </c>
      <c r="E17" s="6">
        <f t="shared" si="0"/>
        <v>52</v>
      </c>
    </row>
    <row r="18" spans="1:5" ht="12.75">
      <c r="A18" s="6">
        <f>Bieg_M!C18</f>
        <v>192</v>
      </c>
      <c r="B18" s="6" t="str">
        <f>Bieg_M!D18</f>
        <v>POCHRANOWICZ JANUSZ</v>
      </c>
      <c r="C18" s="6" t="str">
        <f>Bieg_M!E18</f>
        <v>ROL 96</v>
      </c>
      <c r="D18" s="6">
        <f>Bieg_M!G18</f>
        <v>1956</v>
      </c>
      <c r="E18" s="6">
        <f t="shared" si="0"/>
        <v>51</v>
      </c>
    </row>
    <row r="19" spans="1:5" ht="12.75">
      <c r="A19" s="6">
        <f>Bieg_M!C19</f>
        <v>172</v>
      </c>
      <c r="B19" s="6" t="str">
        <f>Bieg_M!D19</f>
        <v>SZULC JACEK</v>
      </c>
      <c r="C19" s="6" t="str">
        <f>Bieg_M!E19</f>
        <v>STOLNO</v>
      </c>
      <c r="D19" s="6">
        <f>Bieg_M!G19</f>
        <v>1965</v>
      </c>
      <c r="E19" s="6">
        <f t="shared" si="0"/>
        <v>42</v>
      </c>
    </row>
    <row r="20" spans="1:5" ht="12.75">
      <c r="A20" s="6">
        <f>Bieg_M!C20</f>
        <v>159</v>
      </c>
      <c r="B20" s="6" t="str">
        <f>Bieg_M!D20</f>
        <v>WŁODARCZYK ZENON</v>
      </c>
      <c r="C20" s="6" t="str">
        <f>Bieg_M!E20</f>
        <v>SŁUPSK</v>
      </c>
      <c r="D20" s="6">
        <f>Bieg_M!G20</f>
        <v>1956</v>
      </c>
      <c r="E20" s="6">
        <f t="shared" si="0"/>
        <v>51</v>
      </c>
    </row>
    <row r="21" spans="1:5" ht="12.75">
      <c r="A21" s="6">
        <f>Bieg_M!C21</f>
        <v>203</v>
      </c>
      <c r="B21" s="6" t="str">
        <f>Bieg_M!D21</f>
        <v>BALINSKI KAROL</v>
      </c>
      <c r="C21" s="6" t="str">
        <f>Bieg_M!E21</f>
        <v>MKS JUNIOR ZŁOCIENIEC</v>
      </c>
      <c r="D21" s="6">
        <f>Bieg_M!G21</f>
        <v>1988</v>
      </c>
      <c r="E21" s="6">
        <f t="shared" si="0"/>
        <v>19</v>
      </c>
    </row>
    <row r="22" spans="1:5" ht="12.75">
      <c r="A22" s="6">
        <f>Bieg_M!C22</f>
        <v>201</v>
      </c>
      <c r="B22" s="6" t="str">
        <f>Bieg_M!D22</f>
        <v>KRUCZKOWSKI DAMIAN</v>
      </c>
      <c r="C22" s="6" t="str">
        <f>Bieg_M!E22</f>
        <v>MKS JUNIOR ZŁOCIENIEC</v>
      </c>
      <c r="D22" s="6">
        <f>Bieg_M!G22</f>
        <v>1986</v>
      </c>
      <c r="E22" s="6">
        <f t="shared" si="0"/>
        <v>21</v>
      </c>
    </row>
    <row r="23" spans="1:5" ht="12.75">
      <c r="A23" s="6">
        <f>Bieg_M!C23</f>
        <v>193</v>
      </c>
      <c r="B23" s="6" t="str">
        <f>Bieg_M!D23</f>
        <v>ŻAKOWSKI RAFAŁ</v>
      </c>
      <c r="C23" s="6" t="str">
        <f>Bieg_M!E23</f>
        <v>ROL 96</v>
      </c>
      <c r="D23" s="6">
        <f>Bieg_M!G23</f>
        <v>1974</v>
      </c>
      <c r="E23" s="6">
        <f t="shared" si="0"/>
        <v>33</v>
      </c>
    </row>
    <row r="24" spans="1:5" ht="12.75">
      <c r="A24" s="6">
        <f>Bieg_M!C24</f>
        <v>165</v>
      </c>
      <c r="B24" s="6" t="str">
        <f>Bieg_M!D24</f>
        <v>UDOWJENJ ZDZISŁAW</v>
      </c>
      <c r="C24" s="6" t="str">
        <f>Bieg_M!E24</f>
        <v>SILNOWO</v>
      </c>
      <c r="D24" s="6">
        <f>Bieg_M!G24</f>
        <v>1956</v>
      </c>
      <c r="E24" s="6">
        <f t="shared" si="0"/>
        <v>51</v>
      </c>
    </row>
    <row r="25" spans="1:5" ht="12.75">
      <c r="A25" s="6">
        <f>Bieg_M!C25</f>
        <v>167</v>
      </c>
      <c r="B25" s="6" t="str">
        <f>Bieg_M!D25</f>
        <v>GAŁAN LESZEK</v>
      </c>
      <c r="C25" s="6" t="str">
        <f>Bieg_M!E25</f>
        <v>ZŁOCIENIEC</v>
      </c>
      <c r="D25" s="6">
        <f>Bieg_M!G25</f>
        <v>1963</v>
      </c>
      <c r="E25" s="6">
        <f t="shared" si="0"/>
        <v>44</v>
      </c>
    </row>
    <row r="26" spans="1:5" ht="12.75">
      <c r="A26" s="6">
        <f>Bieg_M!C26</f>
        <v>217</v>
      </c>
      <c r="B26" s="6" t="str">
        <f>Bieg_M!D26</f>
        <v>BŁASZCZYK ZBIGNIEW</v>
      </c>
      <c r="C26" s="6" t="str">
        <f>Bieg_M!E26</f>
        <v>SZCZECINEK</v>
      </c>
      <c r="D26" s="6">
        <f>Bieg_M!G26</f>
        <v>1977</v>
      </c>
      <c r="E26" s="6">
        <f t="shared" si="0"/>
        <v>30</v>
      </c>
    </row>
    <row r="27" spans="1:5" ht="12.75">
      <c r="A27" s="6">
        <f>Bieg_M!C27</f>
        <v>170</v>
      </c>
      <c r="B27" s="6" t="str">
        <f>Bieg_M!D27</f>
        <v>KOZŁOWSKI JERZY</v>
      </c>
      <c r="C27" s="6" t="str">
        <f>Bieg_M!E27</f>
        <v>GTS CZARNA DABRÓWKA</v>
      </c>
      <c r="D27" s="6">
        <f>Bieg_M!G27</f>
        <v>1957</v>
      </c>
      <c r="E27" s="6">
        <f t="shared" si="0"/>
        <v>50</v>
      </c>
    </row>
    <row r="28" spans="1:5" ht="12.75">
      <c r="A28" s="6">
        <f>Bieg_M!C28</f>
        <v>197</v>
      </c>
      <c r="B28" s="6" t="str">
        <f>Bieg_M!D28</f>
        <v>OKONEK GRZEGORZ</v>
      </c>
      <c r="C28" s="6" t="str">
        <f>Bieg_M!E28</f>
        <v>SUCHA</v>
      </c>
      <c r="D28" s="6">
        <f>Bieg_M!G28</f>
        <v>1958</v>
      </c>
      <c r="E28" s="6">
        <f t="shared" si="0"/>
        <v>49</v>
      </c>
    </row>
    <row r="29" spans="1:5" ht="12.75">
      <c r="A29" s="6">
        <f>Bieg_M!C29</f>
        <v>171</v>
      </c>
      <c r="B29" s="6" t="str">
        <f>Bieg_M!D29</f>
        <v>MIGGA KLAUS</v>
      </c>
      <c r="C29" s="6" t="str">
        <f>Bieg_M!E29</f>
        <v>LKS PROMIEŃ KOWALEWO POM.</v>
      </c>
      <c r="D29" s="6">
        <f>Bieg_M!G29</f>
        <v>1960</v>
      </c>
      <c r="E29" s="6">
        <f t="shared" si="0"/>
        <v>47</v>
      </c>
    </row>
    <row r="30" spans="1:5" ht="12.75">
      <c r="A30" s="6">
        <f>Bieg_M!C30</f>
        <v>212</v>
      </c>
      <c r="B30" s="6" t="str">
        <f>Bieg_M!D30</f>
        <v>CHUDY HENRYK</v>
      </c>
      <c r="C30" s="6" t="str">
        <f>Bieg_M!E30</f>
        <v>KS OLSZEWSKI I SYNOWIE SŁAWNO</v>
      </c>
      <c r="D30" s="6">
        <f>Bieg_M!G30</f>
        <v>1955</v>
      </c>
      <c r="E30" s="6">
        <f t="shared" si="0"/>
        <v>52</v>
      </c>
    </row>
    <row r="31" spans="1:5" ht="12.75">
      <c r="A31" s="6">
        <f>Bieg_M!C31</f>
        <v>202</v>
      </c>
      <c r="B31" s="6" t="str">
        <f>Bieg_M!D31</f>
        <v>OSTROWSKI MARIAN</v>
      </c>
      <c r="C31" s="6" t="str">
        <f>Bieg_M!E31</f>
        <v>MKS JUNIOR ZŁOCIENIEC</v>
      </c>
      <c r="D31" s="6">
        <f>Bieg_M!G31</f>
        <v>1954</v>
      </c>
      <c r="E31" s="6">
        <f t="shared" si="0"/>
        <v>53</v>
      </c>
    </row>
    <row r="32" spans="1:5" ht="12.75">
      <c r="A32" s="6">
        <f>Bieg_M!C32</f>
        <v>214</v>
      </c>
      <c r="B32" s="6" t="str">
        <f>Bieg_M!D32</f>
        <v>TELESIEWICZ HENRYK</v>
      </c>
      <c r="C32" s="6" t="str">
        <f>Bieg_M!E32</f>
        <v>OLSZEWSCY I SYNOWIE SŁAWNO</v>
      </c>
      <c r="D32" s="6">
        <f>Bieg_M!G32</f>
        <v>1947</v>
      </c>
      <c r="E32" s="6">
        <f t="shared" si="0"/>
        <v>60</v>
      </c>
    </row>
    <row r="33" spans="1:5" ht="12.75">
      <c r="A33" s="6">
        <f>Bieg_M!C33</f>
        <v>188</v>
      </c>
      <c r="B33" s="6" t="str">
        <f>Bieg_M!D33</f>
        <v>TYBUREK RAFAŁ</v>
      </c>
      <c r="C33" s="6" t="str">
        <f>Bieg_M!E33</f>
        <v>OŁAWA</v>
      </c>
      <c r="D33" s="6">
        <f>Bieg_M!G33</f>
        <v>1978</v>
      </c>
      <c r="E33" s="6">
        <f t="shared" si="0"/>
        <v>29</v>
      </c>
    </row>
    <row r="34" spans="1:5" ht="12.75">
      <c r="A34" s="6">
        <f>Bieg_M!C34</f>
        <v>179</v>
      </c>
      <c r="B34" s="6" t="str">
        <f>Bieg_M!D34</f>
        <v>KRASKIEWICZ TOMASZ</v>
      </c>
      <c r="C34" s="6" t="str">
        <f>Bieg_M!E34</f>
        <v>BULK-CARGO-PORT SZCZECIN</v>
      </c>
      <c r="D34" s="6">
        <f>Bieg_M!G34</f>
        <v>1969</v>
      </c>
      <c r="E34" s="6">
        <f t="shared" si="0"/>
        <v>38</v>
      </c>
    </row>
    <row r="35" spans="1:5" ht="12.75">
      <c r="A35" s="6">
        <f>Bieg_M!C35</f>
        <v>173</v>
      </c>
      <c r="B35" s="6" t="str">
        <f>Bieg_M!D35</f>
        <v>MALINOWSKI ADAM</v>
      </c>
      <c r="C35" s="6" t="str">
        <f>Bieg_M!E35</f>
        <v>KS ŚWIĘC SŁAWNO</v>
      </c>
      <c r="D35" s="6">
        <f>Bieg_M!G35</f>
        <v>1957</v>
      </c>
      <c r="E35" s="6">
        <f t="shared" si="0"/>
        <v>50</v>
      </c>
    </row>
    <row r="36" spans="1:5" ht="12.75">
      <c r="A36" s="6">
        <f>Bieg_M!C36</f>
        <v>169</v>
      </c>
      <c r="B36" s="6" t="str">
        <f>Bieg_M!D36</f>
        <v>RUMIŃSKI WOJCIECH</v>
      </c>
      <c r="C36" s="6" t="str">
        <f>Bieg_M!E36</f>
        <v>GTS CZARNA DABRÓWKA</v>
      </c>
      <c r="D36" s="6">
        <f>Bieg_M!G36</f>
        <v>1976</v>
      </c>
      <c r="E36" s="6">
        <f t="shared" si="0"/>
        <v>31</v>
      </c>
    </row>
    <row r="37" spans="1:5" ht="12.75">
      <c r="A37" s="6">
        <f>Bieg_M!C37</f>
        <v>176</v>
      </c>
      <c r="B37" s="6" t="str">
        <f>Bieg_M!D37</f>
        <v>KOWALCZUK MATEUSZ</v>
      </c>
      <c r="C37" s="6" t="str">
        <f>Bieg_M!E37</f>
        <v>KUSOWO</v>
      </c>
      <c r="D37" s="6">
        <f>Bieg_M!G37</f>
        <v>1987</v>
      </c>
      <c r="E37" s="6">
        <f t="shared" si="0"/>
        <v>20</v>
      </c>
    </row>
    <row r="38" spans="1:5" ht="12.75">
      <c r="A38" s="6">
        <f>Bieg_M!C38</f>
        <v>194</v>
      </c>
      <c r="B38" s="6" t="str">
        <f>Bieg_M!D38</f>
        <v>LEMBOWICZ MAREK</v>
      </c>
      <c r="C38" s="6" t="str">
        <f>Bieg_M!E38</f>
        <v>WODA POŁCZYN ZDRÓJ</v>
      </c>
      <c r="D38" s="6">
        <f>Bieg_M!G38</f>
        <v>1955</v>
      </c>
      <c r="E38" s="6">
        <f t="shared" si="0"/>
        <v>52</v>
      </c>
    </row>
    <row r="39" spans="1:5" ht="12.75">
      <c r="A39" s="6">
        <f>Bieg_M!C39</f>
        <v>178</v>
      </c>
      <c r="B39" s="6" t="str">
        <f>Bieg_M!D39</f>
        <v>JANISZEWSKI MIECZYSŁAW</v>
      </c>
      <c r="C39" s="6" t="str">
        <f>Bieg_M!E39</f>
        <v>BULK-CARGO-PORT SZCZECIN</v>
      </c>
      <c r="D39" s="6">
        <f>Bieg_M!G39</f>
        <v>1960</v>
      </c>
      <c r="E39" s="6">
        <f t="shared" si="0"/>
        <v>47</v>
      </c>
    </row>
    <row r="40" spans="1:5" ht="12.75">
      <c r="A40" s="6">
        <f>Bieg_M!C40</f>
        <v>189</v>
      </c>
      <c r="B40" s="6" t="str">
        <f>Bieg_M!D40</f>
        <v>MACZAŃSKI SŁAWOMIR</v>
      </c>
      <c r="C40" s="6" t="str">
        <f>Bieg_M!E40</f>
        <v>ROL 96</v>
      </c>
      <c r="D40" s="6">
        <f>Bieg_M!G40</f>
        <v>1988</v>
      </c>
      <c r="E40" s="6">
        <f t="shared" si="0"/>
        <v>19</v>
      </c>
    </row>
    <row r="41" spans="1:5" ht="12.75">
      <c r="A41" s="6">
        <f>Bieg_M!C41</f>
        <v>205</v>
      </c>
      <c r="B41" s="6" t="str">
        <f>Bieg_M!D41</f>
        <v>BRAMBURAK JAN</v>
      </c>
      <c r="C41" s="6" t="str">
        <f>Bieg_M!E41</f>
        <v>TKKF RUN 42 BOBOLICE</v>
      </c>
      <c r="D41" s="6">
        <f>Bieg_M!G41</f>
        <v>1962</v>
      </c>
      <c r="E41" s="6">
        <f t="shared" si="0"/>
        <v>45</v>
      </c>
    </row>
    <row r="42" spans="1:5" ht="12.75">
      <c r="A42" s="6">
        <f>Bieg_M!C42</f>
        <v>210</v>
      </c>
      <c r="B42" s="6" t="str">
        <f>Bieg_M!D42</f>
        <v>STAŃCZAK GRZEGORZ</v>
      </c>
      <c r="C42" s="6" t="str">
        <f>Bieg_M!E42</f>
        <v>SZCZECINEK</v>
      </c>
      <c r="D42" s="6">
        <f>Bieg_M!G42</f>
        <v>1988</v>
      </c>
      <c r="E42" s="6">
        <f t="shared" si="0"/>
        <v>19</v>
      </c>
    </row>
    <row r="43" spans="1:5" ht="12.75">
      <c r="A43" s="6">
        <f>Bieg_M!C43</f>
        <v>204</v>
      </c>
      <c r="B43" s="6" t="str">
        <f>Bieg_M!D43</f>
        <v>SZYMAŃSKI SYLWESTER</v>
      </c>
      <c r="C43" s="6" t="str">
        <f>Bieg_M!E43</f>
        <v>SZCZECINEK</v>
      </c>
      <c r="D43" s="6">
        <f>Bieg_M!G43</f>
        <v>1973</v>
      </c>
      <c r="E43" s="6">
        <f t="shared" si="0"/>
        <v>34</v>
      </c>
    </row>
    <row r="44" spans="1:5" ht="12.75">
      <c r="A44" s="6">
        <f>Bieg_M!C44</f>
        <v>168</v>
      </c>
      <c r="B44" s="6" t="str">
        <f>Bieg_M!D44</f>
        <v>KLASA JAN</v>
      </c>
      <c r="C44" s="6" t="str">
        <f>Bieg_M!E44</f>
        <v>GTS CZARNA DABRÓWKA</v>
      </c>
      <c r="D44" s="6">
        <f>Bieg_M!G44</f>
        <v>1955</v>
      </c>
      <c r="E44" s="6">
        <f t="shared" si="0"/>
        <v>52</v>
      </c>
    </row>
    <row r="45" spans="1:5" ht="12.75">
      <c r="A45" s="6">
        <f>Bieg_M!C45</f>
        <v>164</v>
      </c>
      <c r="B45" s="6" t="str">
        <f>Bieg_M!D45</f>
        <v>NEUMANN BRUNO</v>
      </c>
      <c r="C45" s="6" t="str">
        <f>Bieg_M!E45</f>
        <v>TKKF RUN 42 BOBOLICE</v>
      </c>
      <c r="D45" s="6">
        <f>Bieg_M!G45</f>
        <v>1969</v>
      </c>
      <c r="E45" s="6">
        <f t="shared" si="0"/>
        <v>38</v>
      </c>
    </row>
    <row r="46" spans="1:5" ht="12.75">
      <c r="A46" s="6">
        <f>Bieg_M!C46</f>
        <v>219</v>
      </c>
      <c r="B46" s="6" t="str">
        <f>Bieg_M!D46</f>
        <v>GADULA JAROSŁAW</v>
      </c>
      <c r="C46" s="6" t="str">
        <f>Bieg_M!E46</f>
        <v>SZCZECINEK</v>
      </c>
      <c r="D46" s="6">
        <f>Bieg_M!G46</f>
        <v>1970</v>
      </c>
      <c r="E46" s="6">
        <f t="shared" si="0"/>
        <v>37</v>
      </c>
    </row>
    <row r="47" spans="1:5" ht="12.75">
      <c r="A47" s="6">
        <f>Bieg_M!C47</f>
        <v>198</v>
      </c>
      <c r="B47" s="6" t="str">
        <f>Bieg_M!D47</f>
        <v>ROSCHUK BOGDAN</v>
      </c>
      <c r="C47" s="6" t="str">
        <f>Bieg_M!E47</f>
        <v>NIEMCY</v>
      </c>
      <c r="D47" s="6">
        <f>Bieg_M!G47</f>
        <v>1953</v>
      </c>
      <c r="E47" s="6">
        <f t="shared" si="0"/>
        <v>54</v>
      </c>
    </row>
    <row r="48" spans="1:5" ht="12.75">
      <c r="A48" s="6">
        <f>Bieg_M!C48</f>
        <v>175</v>
      </c>
      <c r="B48" s="6" t="str">
        <f>Bieg_M!D48</f>
        <v>KMITA KRZYSZTOF</v>
      </c>
      <c r="C48" s="6" t="str">
        <f>Bieg_M!E48</f>
        <v>BOLESŁAWIEC</v>
      </c>
      <c r="D48" s="6">
        <f>Bieg_M!G48</f>
        <v>1972</v>
      </c>
      <c r="E48" s="6">
        <f t="shared" si="0"/>
        <v>35</v>
      </c>
    </row>
    <row r="49" spans="1:5" ht="12.75">
      <c r="A49" s="6">
        <f>Bieg_M!C49</f>
        <v>180</v>
      </c>
      <c r="B49" s="6" t="str">
        <f>Bieg_M!D49</f>
        <v>SŁOMSKI ZENON</v>
      </c>
      <c r="C49" s="6" t="str">
        <f>Bieg_M!E49</f>
        <v>MKS ŚWIĘC SŁAWNO</v>
      </c>
      <c r="D49" s="6">
        <f>Bieg_M!G49</f>
        <v>1946</v>
      </c>
      <c r="E49" s="6">
        <f t="shared" si="0"/>
        <v>61</v>
      </c>
    </row>
    <row r="50" spans="1:5" ht="12.75">
      <c r="A50" s="6">
        <f>Bieg_M!C50</f>
        <v>220</v>
      </c>
      <c r="B50" s="6" t="str">
        <f>Bieg_M!D50</f>
        <v>ŁUCZEJKO SŁAWOMIR</v>
      </c>
      <c r="C50" s="6" t="str">
        <f>Bieg_M!E50</f>
        <v>SZCZECINEK</v>
      </c>
      <c r="D50" s="6">
        <f>Bieg_M!G50</f>
        <v>1965</v>
      </c>
      <c r="E50" s="6">
        <f t="shared" si="0"/>
        <v>42</v>
      </c>
    </row>
    <row r="51" spans="1:5" ht="12.75">
      <c r="A51" s="6">
        <f>Bieg_M!C51</f>
        <v>174</v>
      </c>
      <c r="B51" s="6" t="str">
        <f>Bieg_M!D51</f>
        <v>KAZUSEK KAN</v>
      </c>
      <c r="C51" s="6" t="str">
        <f>Bieg_M!E51</f>
        <v>KS OLSZEWSKI I SYNOWIE SŁAWNO</v>
      </c>
      <c r="D51" s="6">
        <f>Bieg_M!G51</f>
        <v>1950</v>
      </c>
      <c r="E51" s="6">
        <f t="shared" si="0"/>
        <v>57</v>
      </c>
    </row>
    <row r="52" spans="1:5" ht="12.75">
      <c r="A52" s="6">
        <f>Bieg_M!C52</f>
        <v>200</v>
      </c>
      <c r="B52" s="6" t="str">
        <f>Bieg_M!D52</f>
        <v>GRZEGORSKI PAWEŁ</v>
      </c>
      <c r="C52" s="6" t="str">
        <f>Bieg_M!E52</f>
        <v>SZCZECINEK</v>
      </c>
      <c r="D52" s="6">
        <f>Bieg_M!G52</f>
        <v>1987</v>
      </c>
      <c r="E52" s="6">
        <f t="shared" si="0"/>
        <v>20</v>
      </c>
    </row>
    <row r="53" spans="1:5" ht="12.75">
      <c r="A53" s="6">
        <f>Bieg_M!C53</f>
        <v>187</v>
      </c>
      <c r="B53" s="6" t="str">
        <f>Bieg_M!D53</f>
        <v>SIKORSKI WITOLD</v>
      </c>
      <c r="C53" s="6" t="str">
        <f>Bieg_M!E53</f>
        <v>TKKF RUN 42 BOBOLICE</v>
      </c>
      <c r="D53" s="6">
        <f>Bieg_M!G53</f>
        <v>1961</v>
      </c>
      <c r="E53" s="6">
        <f t="shared" si="0"/>
        <v>46</v>
      </c>
    </row>
    <row r="54" spans="1:5" ht="12.75">
      <c r="A54" s="6">
        <f>Bieg_M!C54</f>
        <v>213</v>
      </c>
      <c r="B54" s="6" t="str">
        <f>Bieg_M!D54</f>
        <v>MADEJCZYK EDWARD</v>
      </c>
      <c r="C54" s="6" t="str">
        <f>Bieg_M!E54</f>
        <v>KB TUPOT USTKA</v>
      </c>
      <c r="D54" s="6">
        <f>Bieg_M!G54</f>
        <v>1947</v>
      </c>
      <c r="E54" s="6">
        <f t="shared" si="0"/>
        <v>60</v>
      </c>
    </row>
    <row r="55" spans="1:5" ht="12.75">
      <c r="A55" s="6">
        <f>Bieg_M!C55</f>
        <v>181</v>
      </c>
      <c r="B55" s="6" t="str">
        <f>Bieg_M!D55</f>
        <v>PARWANICKI WIKTOR</v>
      </c>
      <c r="C55" s="6" t="str">
        <f>Bieg_M!E55</f>
        <v>TUPOT USTKA</v>
      </c>
      <c r="D55" s="6">
        <f>Bieg_M!G55</f>
        <v>1944</v>
      </c>
      <c r="E55" s="6">
        <f t="shared" si="0"/>
        <v>63</v>
      </c>
    </row>
    <row r="56" spans="1:5" ht="12.75">
      <c r="A56" s="6">
        <f>Bieg_M!C56</f>
        <v>199</v>
      </c>
      <c r="B56" s="6" t="str">
        <f>Bieg_M!D56</f>
        <v>ZAWADA ANDRZEJ</v>
      </c>
      <c r="C56" s="6" t="str">
        <f>Bieg_M!E56</f>
        <v>UKS ORZEŁ OBJAZDA</v>
      </c>
      <c r="D56" s="6">
        <f>Bieg_M!G56</f>
        <v>1966</v>
      </c>
      <c r="E56" s="6">
        <f t="shared" si="0"/>
        <v>41</v>
      </c>
    </row>
    <row r="57" spans="1:5" ht="12.75">
      <c r="A57" s="6">
        <f>Bieg_M!C57</f>
        <v>209</v>
      </c>
      <c r="B57" s="6" t="str">
        <f>Bieg_M!D57</f>
        <v>WOJGIENICA WOJCIECH</v>
      </c>
      <c r="C57" s="6" t="str">
        <f>Bieg_M!E57</f>
        <v>MLKS OLIMPIA BYTÓW</v>
      </c>
      <c r="D57" s="6">
        <f>Bieg_M!G57</f>
        <v>1949</v>
      </c>
      <c r="E57" s="6">
        <f t="shared" si="0"/>
        <v>58</v>
      </c>
    </row>
    <row r="58" spans="1:5" ht="12.75">
      <c r="A58" s="6">
        <f>Bieg_M!C58</f>
        <v>211</v>
      </c>
      <c r="B58" s="6" t="str">
        <f>Bieg_M!D58</f>
        <v>SZYMANEK LESZEK</v>
      </c>
      <c r="C58" s="6" t="str">
        <f>Bieg_M!E58</f>
        <v>SZCZECINEK</v>
      </c>
      <c r="D58" s="6">
        <f>Bieg_M!G58</f>
        <v>1960</v>
      </c>
      <c r="E58" s="6">
        <f t="shared" si="0"/>
        <v>47</v>
      </c>
    </row>
    <row r="59" spans="1:5" ht="12.75">
      <c r="A59" s="6">
        <f>Bieg_M!C59</f>
        <v>162</v>
      </c>
      <c r="B59" s="6" t="str">
        <f>Bieg_M!D59</f>
        <v>MAŃKOWSKI DARIUSZ</v>
      </c>
      <c r="C59" s="6" t="str">
        <f>Bieg_M!E59</f>
        <v>JASTROWIE</v>
      </c>
      <c r="D59" s="6">
        <f>Bieg_M!G59</f>
        <v>1966</v>
      </c>
      <c r="E59" s="6">
        <f t="shared" si="0"/>
        <v>41</v>
      </c>
    </row>
    <row r="60" spans="1:5" ht="12.75">
      <c r="A60" s="6">
        <f>Bieg_M!C60</f>
        <v>166</v>
      </c>
      <c r="B60" s="6" t="str">
        <f>Bieg_M!D60</f>
        <v>BODNAR KAZIMIERZ</v>
      </c>
      <c r="C60" s="6" t="str">
        <f>Bieg_M!E60</f>
        <v>ZŁOCIENIEC</v>
      </c>
      <c r="D60" s="6">
        <f>Bieg_M!G60</f>
        <v>1954</v>
      </c>
      <c r="E60" s="6">
        <f t="shared" si="0"/>
        <v>53</v>
      </c>
    </row>
    <row r="61" spans="1:5" ht="12.75">
      <c r="A61" s="6">
        <f>Bieg_M!C61</f>
        <v>163</v>
      </c>
      <c r="B61" s="6" t="str">
        <f>Bieg_M!D61</f>
        <v>LASOTA MIROSŁAW</v>
      </c>
      <c r="C61" s="6" t="str">
        <f>Bieg_M!E61</f>
        <v>WAŁCZ</v>
      </c>
      <c r="D61" s="6">
        <f>Bieg_M!G61</f>
        <v>1953</v>
      </c>
      <c r="E61" s="6">
        <f t="shared" si="0"/>
        <v>54</v>
      </c>
    </row>
    <row r="62" spans="1:5" ht="12.75">
      <c r="A62" s="6">
        <f>Bieg_M!C62</f>
        <v>206</v>
      </c>
      <c r="B62" s="6" t="str">
        <f>Bieg_M!D62</f>
        <v>WOŹNIAK MACIEJ</v>
      </c>
      <c r="C62" s="6" t="str">
        <f>Bieg_M!E62</f>
        <v>SZCZECINEK</v>
      </c>
      <c r="D62" s="6">
        <f>Bieg_M!G62</f>
        <v>1988</v>
      </c>
      <c r="E62" s="6">
        <f t="shared" si="0"/>
        <v>19</v>
      </c>
    </row>
    <row r="63" spans="1:5" ht="12.75">
      <c r="A63" s="6">
        <f>Bieg_M!C63</f>
        <v>191</v>
      </c>
      <c r="B63" s="6" t="str">
        <f>Bieg_M!D63</f>
        <v>KOCHANOWSKI ROBERT</v>
      </c>
      <c r="C63" s="6" t="str">
        <f>Bieg_M!E63</f>
        <v>ROL 96</v>
      </c>
      <c r="D63" s="6">
        <f>Bieg_M!G63</f>
        <v>1973</v>
      </c>
      <c r="E63" s="6">
        <f t="shared" si="0"/>
        <v>34</v>
      </c>
    </row>
    <row r="64" spans="1:5" ht="12.75">
      <c r="A64" s="6">
        <f>Bieg_M!C64</f>
        <v>190</v>
      </c>
      <c r="B64" s="6" t="str">
        <f>Bieg_M!D64</f>
        <v>SUPROŃ PIOTR</v>
      </c>
      <c r="C64" s="6" t="str">
        <f>Bieg_M!E64</f>
        <v>ROL 96</v>
      </c>
      <c r="D64" s="6">
        <f>Bieg_M!G64</f>
        <v>1984</v>
      </c>
      <c r="E64" s="6">
        <f t="shared" si="0"/>
        <v>23</v>
      </c>
    </row>
    <row r="65" spans="1:5" ht="12.75">
      <c r="A65" s="6">
        <f>Bieg_M!C65</f>
        <v>0</v>
      </c>
      <c r="B65" s="6">
        <f>Bieg_M!D65</f>
        <v>0</v>
      </c>
      <c r="C65" s="6">
        <f>Bieg_M!E65</f>
        <v>0</v>
      </c>
      <c r="D65" s="6">
        <f>Bieg_M!G65</f>
        <v>0</v>
      </c>
      <c r="E65" s="6">
        <f t="shared" si="0"/>
        <v>2007</v>
      </c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27.125" style="0" customWidth="1"/>
    <col min="3" max="3" width="36.25390625" style="0" customWidth="1"/>
    <col min="4" max="4" width="6.25390625" style="0" customWidth="1"/>
    <col min="5" max="5" width="7.00390625" style="0" customWidth="1"/>
  </cols>
  <sheetData>
    <row r="2" ht="30">
      <c r="B2" s="3" t="s">
        <v>11</v>
      </c>
    </row>
    <row r="3" spans="1:5" ht="25.5">
      <c r="A3" s="9" t="s">
        <v>7</v>
      </c>
      <c r="B3" s="9" t="s">
        <v>0</v>
      </c>
      <c r="C3" s="9" t="s">
        <v>9</v>
      </c>
      <c r="D3" s="9" t="s">
        <v>5</v>
      </c>
      <c r="E3" s="9" t="s">
        <v>2</v>
      </c>
    </row>
    <row r="4" spans="1:5" ht="12.75">
      <c r="A4" s="1">
        <f>Bieg_K!C4</f>
        <v>128</v>
      </c>
      <c r="B4" s="1" t="str">
        <f>Bieg_K!D4</f>
        <v>JARZYŃSKA KAROLINA</v>
      </c>
      <c r="C4" s="1" t="str">
        <f>Bieg_K!E4</f>
        <v>KS PIĄTKA KATOWICE</v>
      </c>
      <c r="D4" s="1">
        <f>Bieg_K!G4</f>
        <v>1981</v>
      </c>
      <c r="E4" s="1">
        <f>2007-D4</f>
        <v>26</v>
      </c>
    </row>
    <row r="5" spans="1:5" ht="12.75">
      <c r="A5" s="1">
        <f>Bieg_K!C5</f>
        <v>120</v>
      </c>
      <c r="B5" s="1" t="str">
        <f>Bieg_K!D5</f>
        <v>AVERKOWA ANZHELIKA</v>
      </c>
      <c r="C5" s="1" t="str">
        <f>Bieg_K!E5</f>
        <v>UKRAINA DINAMO</v>
      </c>
      <c r="D5" s="1">
        <f>Bieg_K!G5</f>
        <v>1969</v>
      </c>
      <c r="E5" s="1">
        <f aca="true" t="shared" si="0" ref="E5:E20">2007-D5</f>
        <v>38</v>
      </c>
    </row>
    <row r="6" spans="1:5" ht="12.75">
      <c r="A6" s="1">
        <f>Bieg_K!C6</f>
        <v>121</v>
      </c>
      <c r="B6" s="1" t="str">
        <f>Bieg_K!D6</f>
        <v>PODOLINSKAJA ANASTAZJA</v>
      </c>
      <c r="C6" s="1" t="str">
        <f>Bieg_K!E6</f>
        <v>BIAŁORUŚ DINAMO</v>
      </c>
      <c r="D6" s="1">
        <f>Bieg_K!G6</f>
        <v>1982</v>
      </c>
      <c r="E6" s="1">
        <f t="shared" si="0"/>
        <v>25</v>
      </c>
    </row>
    <row r="7" spans="1:5" ht="12.75">
      <c r="A7" s="1">
        <f>Bieg_K!C7</f>
        <v>134</v>
      </c>
      <c r="B7" s="1" t="str">
        <f>Bieg_K!D7</f>
        <v>LEWANDOWSKA AGNIESZKA</v>
      </c>
      <c r="C7" s="1" t="str">
        <f>Bieg_K!E7</f>
        <v>LKS PROMIEŃ KOWALEWO POMORSKIE</v>
      </c>
      <c r="D7" s="1">
        <f>Bieg_K!G7</f>
        <v>1984</v>
      </c>
      <c r="E7" s="1">
        <f t="shared" si="0"/>
        <v>23</v>
      </c>
    </row>
    <row r="8" spans="1:5" ht="12.75">
      <c r="A8" s="1">
        <f>Bieg_K!C8</f>
        <v>125</v>
      </c>
      <c r="B8" s="1" t="str">
        <f>Bieg_K!D8</f>
        <v>KUTA KRYSTYNA</v>
      </c>
      <c r="C8" s="1" t="str">
        <f>Bieg_K!E8</f>
        <v>OLIMPIA GRUDZIĄDZ</v>
      </c>
      <c r="D8" s="1">
        <f>Bieg_K!G8</f>
        <v>1967</v>
      </c>
      <c r="E8" s="1">
        <f t="shared" si="0"/>
        <v>40</v>
      </c>
    </row>
    <row r="9" spans="1:5" ht="12.75">
      <c r="A9" s="1">
        <f>Bieg_K!C9</f>
        <v>130</v>
      </c>
      <c r="B9" s="1" t="str">
        <f>Bieg_K!D9</f>
        <v>LIGAJ LUCYNA</v>
      </c>
      <c r="C9" s="1" t="str">
        <f>Bieg_K!E9</f>
        <v>JANUSZEWO</v>
      </c>
      <c r="D9" s="1">
        <f>Bieg_K!G9</f>
        <v>1978</v>
      </c>
      <c r="E9" s="1">
        <f t="shared" si="0"/>
        <v>29</v>
      </c>
    </row>
    <row r="10" spans="1:5" ht="12.75">
      <c r="A10" s="1">
        <f>Bieg_K!C10</f>
        <v>131</v>
      </c>
      <c r="B10" s="1" t="str">
        <f>Bieg_K!D10</f>
        <v>BLONDE YVONNE</v>
      </c>
      <c r="C10" s="1" t="str">
        <f>Bieg_K!E10</f>
        <v>KANADA</v>
      </c>
      <c r="D10" s="1">
        <f>Bieg_K!G10</f>
        <v>1980</v>
      </c>
      <c r="E10" s="1">
        <f t="shared" si="0"/>
        <v>27</v>
      </c>
    </row>
    <row r="11" spans="1:5" ht="12.75">
      <c r="A11" s="1">
        <f>Bieg_K!C11</f>
        <v>124</v>
      </c>
      <c r="B11" s="1" t="str">
        <f>Bieg_K!D11</f>
        <v>RYCHTER ANTONINA</v>
      </c>
      <c r="C11" s="1" t="str">
        <f>Bieg_K!E11</f>
        <v>UKS 1 SZCZECINEK</v>
      </c>
      <c r="D11" s="1">
        <f>Bieg_K!G11</f>
        <v>1985</v>
      </c>
      <c r="E11" s="1">
        <f t="shared" si="0"/>
        <v>22</v>
      </c>
    </row>
    <row r="12" spans="1:5" ht="12.75">
      <c r="A12" s="1">
        <f>Bieg_K!C12</f>
        <v>133</v>
      </c>
      <c r="B12" s="1" t="str">
        <f>Bieg_K!D12</f>
        <v>SZCZYGIELSKA EDYTA</v>
      </c>
      <c r="C12" s="1" t="str">
        <f>Bieg_K!E12</f>
        <v>KS OLSZEWSKI I SYNOWIE SŁAWNO</v>
      </c>
      <c r="D12" s="1">
        <f>Bieg_K!G12</f>
        <v>1976</v>
      </c>
      <c r="E12" s="1">
        <f t="shared" si="0"/>
        <v>31</v>
      </c>
    </row>
    <row r="13" spans="1:5" ht="12.75">
      <c r="A13" s="1">
        <f>Bieg_K!C13</f>
        <v>126</v>
      </c>
      <c r="B13" s="1" t="str">
        <f>Bieg_K!D13</f>
        <v>SOBCZAK ANNA</v>
      </c>
      <c r="C13" s="1" t="str">
        <f>Bieg_K!E13</f>
        <v>UKS ÓSEMKA POLICE</v>
      </c>
      <c r="D13" s="1">
        <f>Bieg_K!G13</f>
        <v>1985</v>
      </c>
      <c r="E13" s="1">
        <f t="shared" si="0"/>
        <v>22</v>
      </c>
    </row>
    <row r="14" spans="1:5" ht="12.75">
      <c r="A14" s="1">
        <f>Bieg_K!C14</f>
        <v>123</v>
      </c>
      <c r="B14" s="1" t="str">
        <f>Bieg_K!D14</f>
        <v>SAMOIŁ-KOWALSKA IRENA</v>
      </c>
      <c r="C14" s="1" t="str">
        <f>Bieg_K!E14</f>
        <v>TKKF RUN 42 BOBOLICE</v>
      </c>
      <c r="D14" s="1">
        <f>Bieg_K!G14</f>
        <v>1972</v>
      </c>
      <c r="E14" s="1">
        <f t="shared" si="0"/>
        <v>35</v>
      </c>
    </row>
    <row r="15" spans="1:5" ht="12.75">
      <c r="A15" s="1">
        <f>Bieg_K!C15</f>
        <v>122</v>
      </c>
      <c r="B15" s="1" t="str">
        <f>Bieg_K!D15</f>
        <v>GHUDY GRAŻYNA</v>
      </c>
      <c r="C15" s="1" t="str">
        <f>Bieg_K!E15</f>
        <v>KS OLSZEWSKI I SYNOWIE SŁAWNO</v>
      </c>
      <c r="D15" s="1">
        <f>Bieg_K!G15</f>
        <v>1981</v>
      </c>
      <c r="E15" s="1">
        <f t="shared" si="0"/>
        <v>26</v>
      </c>
    </row>
    <row r="16" spans="1:5" ht="12.75">
      <c r="A16" s="1">
        <f>Bieg_K!C16</f>
        <v>135</v>
      </c>
      <c r="B16" s="1" t="str">
        <f>Bieg_K!D16</f>
        <v>GAŁAN JOANNA</v>
      </c>
      <c r="C16" s="1" t="str">
        <f>Bieg_K!E16</f>
        <v>ZŁOCIENIEC</v>
      </c>
      <c r="D16" s="1">
        <f>Bieg_K!G16</f>
        <v>1966</v>
      </c>
      <c r="E16" s="1">
        <f t="shared" si="0"/>
        <v>41</v>
      </c>
    </row>
    <row r="17" spans="1:5" ht="12.75">
      <c r="A17" s="1">
        <f>Bieg_K!C17</f>
        <v>129</v>
      </c>
      <c r="B17" s="1" t="str">
        <f>Bieg_K!D17</f>
        <v>SIKORSKA GRAŻYNA</v>
      </c>
      <c r="C17" s="1" t="str">
        <f>Bieg_K!E17</f>
        <v>TKKF RUN 42 BOBOLICE</v>
      </c>
      <c r="D17" s="1">
        <f>Bieg_K!G17</f>
        <v>1961</v>
      </c>
      <c r="E17" s="1">
        <f t="shared" si="0"/>
        <v>46</v>
      </c>
    </row>
    <row r="18" spans="1:5" ht="12.75">
      <c r="A18" s="1">
        <f>Bieg_K!C18</f>
        <v>132</v>
      </c>
      <c r="B18" s="1" t="str">
        <f>Bieg_K!D18</f>
        <v>KONKEL JOANNA</v>
      </c>
      <c r="C18" s="1" t="str">
        <f>Bieg_K!E18</f>
        <v>KS OLSZEWSKI I SYNOWIE SŁAWNO</v>
      </c>
      <c r="D18" s="1">
        <f>Bieg_K!G18</f>
        <v>1966</v>
      </c>
      <c r="E18" s="1">
        <f t="shared" si="0"/>
        <v>41</v>
      </c>
    </row>
    <row r="19" spans="1:5" ht="12.75">
      <c r="A19" s="1">
        <f>Bieg_K!C19</f>
        <v>127</v>
      </c>
      <c r="B19" s="1" t="str">
        <f>Bieg_K!D19</f>
        <v>FRONTCZAK IZABELA</v>
      </c>
      <c r="C19" s="1" t="str">
        <f>Bieg_K!E19</f>
        <v>ROL 96</v>
      </c>
      <c r="D19" s="1">
        <f>Bieg_K!G19</f>
        <v>1987</v>
      </c>
      <c r="E19" s="1">
        <f t="shared" si="0"/>
        <v>20</v>
      </c>
    </row>
    <row r="20" spans="1:5" ht="12.75">
      <c r="A20" s="1">
        <f>Bieg_K!C20</f>
        <v>136</v>
      </c>
      <c r="B20" s="1" t="str">
        <f>Bieg_K!D20</f>
        <v>LASOTA IRENA</v>
      </c>
      <c r="C20" s="1" t="str">
        <f>Bieg_K!E20</f>
        <v>WAŁCZ</v>
      </c>
      <c r="D20" s="1">
        <f>Bieg_K!G20</f>
        <v>1951</v>
      </c>
      <c r="E20" s="1">
        <f t="shared" si="0"/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PasCom</cp:lastModifiedBy>
  <cp:lastPrinted>2007-04-28T12:56:53Z</cp:lastPrinted>
  <dcterms:created xsi:type="dcterms:W3CDTF">1999-04-29T18:22:50Z</dcterms:created>
  <dcterms:modified xsi:type="dcterms:W3CDTF">2007-04-28T10:27:52Z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