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Klas Ogólna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<sst xmlns="http://schemas.openxmlformats.org/spreadsheetml/2006/main" count="378" uniqueCount="164">
  <si>
    <t>KLASYFIKACJA MĘSZCZYZN</t>
  </si>
  <si>
    <t>M</t>
  </si>
  <si>
    <t>M w KAT.</t>
  </si>
  <si>
    <t>L.B.</t>
  </si>
  <si>
    <t>NAZWISKO I IMIE</t>
  </si>
  <si>
    <t>ROK UR</t>
  </si>
  <si>
    <t>KAT.</t>
  </si>
  <si>
    <t>KLUB/MIASTO</t>
  </si>
  <si>
    <t>SUMA</t>
  </si>
  <si>
    <t>ŚREDNIA</t>
  </si>
  <si>
    <t>ZABIELSKI JÓZEF</t>
  </si>
  <si>
    <t>30-39</t>
  </si>
  <si>
    <t>STRAŻ MIEJSKA SZCZECIN</t>
  </si>
  <si>
    <t>WASZCZUK TOMASZ</t>
  </si>
  <si>
    <t>do 29</t>
  </si>
  <si>
    <t>SZCZECIN</t>
  </si>
  <si>
    <t>KUZYNIN ADAM</t>
  </si>
  <si>
    <t xml:space="preserve">MARATOŃCZYK TEAM SZCZECIN </t>
  </si>
  <si>
    <t>STRZESZEWSKI DARIUSZ</t>
  </si>
  <si>
    <t>40-49</t>
  </si>
  <si>
    <t>KURIER SZCZECIŃSKI</t>
  </si>
  <si>
    <t>CHWIEDUK ANDRZEJ</t>
  </si>
  <si>
    <t>KARLINO</t>
  </si>
  <si>
    <t>KOWALSKI CEZARY</t>
  </si>
  <si>
    <t>PLUTA GRZEGORZ</t>
  </si>
  <si>
    <t>ELEKTROGRYF GRYFINO</t>
  </si>
  <si>
    <t>DERDA ROBERT</t>
  </si>
  <si>
    <t>KB.JOGGING ŚWINOUJŚCIE</t>
  </si>
  <si>
    <t>ADAMCZYK ADAM</t>
  </si>
  <si>
    <t>50-59</t>
  </si>
  <si>
    <t>MALISZEWSKI PIOTR</t>
  </si>
  <si>
    <t>PLATA TADEUSZ</t>
  </si>
  <si>
    <t>MARATOŃCZYK TEAM SZCZECIN</t>
  </si>
  <si>
    <t>OCHOTA JERZY</t>
  </si>
  <si>
    <t>LEBOWSKI RYSZARD</t>
  </si>
  <si>
    <t>SMOLINSKI STANISŁAW</t>
  </si>
  <si>
    <t>POMIRKO MAREK</t>
  </si>
  <si>
    <t>PIECZYŃSKI KRZYSZTOF</t>
  </si>
  <si>
    <t>SAŁAMAJ PIOTR</t>
  </si>
  <si>
    <t>WARYSZAK SŁAWOMIR</t>
  </si>
  <si>
    <t>UKL ÓSEMKA POLICE</t>
  </si>
  <si>
    <t>KACZMAREK ROMAN</t>
  </si>
  <si>
    <t>TKKF ORKAN SZCZECIN</t>
  </si>
  <si>
    <t>MILCZARSKI PIOTR</t>
  </si>
  <si>
    <t>CZAJA ADAM</t>
  </si>
  <si>
    <t>CHODZICKI JAN</t>
  </si>
  <si>
    <t>ZŁOTNIK PAWEŁ</t>
  </si>
  <si>
    <t>AZS AR SZCZECIN</t>
  </si>
  <si>
    <t>FALTYNOWICZ BERNARD</t>
  </si>
  <si>
    <t>ponad 60</t>
  </si>
  <si>
    <t>KOSAKOWSKI MARIAN</t>
  </si>
  <si>
    <t>WIŚNIEWSKI CZESŁAW</t>
  </si>
  <si>
    <t>LECH STANISŁAW</t>
  </si>
  <si>
    <t>LISZEWSKI ZYGMUNT</t>
  </si>
  <si>
    <t>SZARMACH DARIUSZ</t>
  </si>
  <si>
    <t>REUSSITE ALIVE</t>
  </si>
  <si>
    <t>CARITAS SZCZECIN</t>
  </si>
  <si>
    <t>BIELAWSKI JERZY</t>
  </si>
  <si>
    <t>KŁODZIŃSKI KAZIMIERZ</t>
  </si>
  <si>
    <t>KALINOWSKI RYSZARD</t>
  </si>
  <si>
    <t>BOBROWSKI WOJCIECH</t>
  </si>
  <si>
    <t>KBWiR DYSTANS EŁK</t>
  </si>
  <si>
    <t>CYBULSKI MIROSŁAW</t>
  </si>
  <si>
    <t>KOZAK DARIUSZ</t>
  </si>
  <si>
    <t>SANIEWSKI DARIUSZ</t>
  </si>
  <si>
    <t>MARZEC BOGDAN</t>
  </si>
  <si>
    <t>TKKF MARATOŃCZYK SZCZECIN</t>
  </si>
  <si>
    <t>JANISZEWSKI MIECZYSŁAW</t>
  </si>
  <si>
    <t>KALEMBA MICHAŁ</t>
  </si>
  <si>
    <t>MKL SZCZECIN</t>
  </si>
  <si>
    <t>KOSAKOWSKI ŁUKASZ</t>
  </si>
  <si>
    <t>ŁUKAWSKI MIROSŁAW</t>
  </si>
  <si>
    <t>BIELSKI ŁUKASZ</t>
  </si>
  <si>
    <t>GUMIENNY ANDRZEJ</t>
  </si>
  <si>
    <t>ZŁOTNIK PIOTR</t>
  </si>
  <si>
    <t>BUREK ANDRZEJ</t>
  </si>
  <si>
    <t>PIETRZA MIECZYSŁAW</t>
  </si>
  <si>
    <t>SAWICKI KRZYSZTOF</t>
  </si>
  <si>
    <t>SZCZEPAŃSKI ADRIAN</t>
  </si>
  <si>
    <t>IRONMAN SZCZECIN</t>
  </si>
  <si>
    <t>SMĘDA BARTOSZ</t>
  </si>
  <si>
    <t>KRAWCZYK WOJCIECH</t>
  </si>
  <si>
    <t>ZDANOWICZ ŁUKASZ</t>
  </si>
  <si>
    <t>JURKOWSKI TOMASZ</t>
  </si>
  <si>
    <t>KRASKIEWICZ TOMASZ</t>
  </si>
  <si>
    <t>POTASZNIK ARTUR</t>
  </si>
  <si>
    <t>KOŹMIC RYSZARD</t>
  </si>
  <si>
    <t>PAŻUCHOWSKI DANIEL</t>
  </si>
  <si>
    <t>BAJEK ADAM</t>
  </si>
  <si>
    <t>OLIMPIC SZCZECIN</t>
  </si>
  <si>
    <t>DZIKOWSKI MIECZYSŁAW</t>
  </si>
  <si>
    <t>CENIUCH SYLWESTER</t>
  </si>
  <si>
    <t>ROBERT KROK</t>
  </si>
  <si>
    <t>ŁOUKAWSKI EMIL</t>
  </si>
  <si>
    <t xml:space="preserve">GIELO MICHAŁ </t>
  </si>
  <si>
    <t>5 LO SZCZECIN</t>
  </si>
  <si>
    <t>ŚWIACKI ADAM</t>
  </si>
  <si>
    <t>GIECEWICZ NORBERT</t>
  </si>
  <si>
    <t>WÓJCIK JÓZEF</t>
  </si>
  <si>
    <t>SKĄPSKI RYSZARD</t>
  </si>
  <si>
    <t>STARGARD</t>
  </si>
  <si>
    <t>GOŁĘZIEWSKI PIOTR</t>
  </si>
  <si>
    <t>SOWNO</t>
  </si>
  <si>
    <t>CENIUCH MARCIN</t>
  </si>
  <si>
    <t>GIMNAZJUM NR. 5 SZCZECIN</t>
  </si>
  <si>
    <t>MARZEC KAROL</t>
  </si>
  <si>
    <t>DAMLJANOVIĆ MIKOŁAJ</t>
  </si>
  <si>
    <t>LEWANDOWSKI DAMIAN</t>
  </si>
  <si>
    <t>GAŁĄZKA PIOTR</t>
  </si>
  <si>
    <t>MICHOŃSKI BOGDAN</t>
  </si>
  <si>
    <t>TEKIEL KONRAD</t>
  </si>
  <si>
    <t>KOSAKOWSKI FILIP</t>
  </si>
  <si>
    <t>POLITECHNIKA SZCZECIŃSKA</t>
  </si>
  <si>
    <t>RYBICKI JANUSZ</t>
  </si>
  <si>
    <t>POLICE</t>
  </si>
  <si>
    <t>ROSIAK MARCIN</t>
  </si>
  <si>
    <t>MARCIN</t>
  </si>
  <si>
    <t>WŁODARCZAK PAWEŁ</t>
  </si>
  <si>
    <t>BANDKOWSKI SYLWESTER</t>
  </si>
  <si>
    <t>SROKA ZBIGNIEW</t>
  </si>
  <si>
    <t>MICHNIEWICZ JAN</t>
  </si>
  <si>
    <t>AWF GORZÓW</t>
  </si>
  <si>
    <t>WREGA PAWEŁ</t>
  </si>
  <si>
    <t>KAŁUŻNIAK DANIEL</t>
  </si>
  <si>
    <t>LEWANDOWSKI ADRIAN</t>
  </si>
  <si>
    <t>PRZYBYLSKI JACEK</t>
  </si>
  <si>
    <t>JACEK</t>
  </si>
  <si>
    <t>KOZŁOWSKI HENRYK</t>
  </si>
  <si>
    <t>UGHA RAFAEL</t>
  </si>
  <si>
    <t>PŁOSZAJ STANISŁAW</t>
  </si>
  <si>
    <t>ŁOŚ MAREK</t>
  </si>
  <si>
    <t>BOGDANOWICZ BARTOSZ</t>
  </si>
  <si>
    <t>KLASYFIKACJA KOBIET</t>
  </si>
  <si>
    <t>JACHNIK SABINA</t>
  </si>
  <si>
    <t>do 39</t>
  </si>
  <si>
    <t>KUBACKA PAULINA</t>
  </si>
  <si>
    <t>KWIATKOWSKA MAŁGORZATA</t>
  </si>
  <si>
    <t>ponad 40</t>
  </si>
  <si>
    <t>KAMIŃSKA MAŁGORZATA</t>
  </si>
  <si>
    <t>LEBOWSKA HELENA</t>
  </si>
  <si>
    <t>KRZEPINA KRYSTYNA</t>
  </si>
  <si>
    <t>KWIATKOWSKA ANNA</t>
  </si>
  <si>
    <t>MATYJASZCZYK MAŁGORZATA</t>
  </si>
  <si>
    <t>POŻOGA ŁUCJA</t>
  </si>
  <si>
    <t>RUDNIK MAŁGORZATA</t>
  </si>
  <si>
    <t>KOTARSKA ANNA</t>
  </si>
  <si>
    <t>KOSAKOWSKA BARBARA</t>
  </si>
  <si>
    <t>KUMOŚ EMILIA</t>
  </si>
  <si>
    <t>WLKS WROCŁAW</t>
  </si>
  <si>
    <t>KOTWICA PAULINA</t>
  </si>
  <si>
    <t>SOBCZYK ANNA</t>
  </si>
  <si>
    <t>ŻAK JOANNA</t>
  </si>
  <si>
    <t>POKRZYWIŃSKA BEATA</t>
  </si>
  <si>
    <t>ŁADA ALEKSANDRA</t>
  </si>
  <si>
    <t>WIERZBIŃSKA AGATA</t>
  </si>
  <si>
    <t>ANIOŁEK ANNA</t>
  </si>
  <si>
    <t>KRÓLIKOWSKA PATRYCJA</t>
  </si>
  <si>
    <t>WICHROWSKA SANDRA</t>
  </si>
  <si>
    <t>TOMASZEWSKA IZABELLA</t>
  </si>
  <si>
    <t>WINIARSKA ANNA</t>
  </si>
  <si>
    <t>JACEWICZ DOROTA</t>
  </si>
  <si>
    <t>ŁUKAWSKA ANNA</t>
  </si>
  <si>
    <t>ŁOBODZIŃSKA WANDA</t>
  </si>
  <si>
    <t xml:space="preserve">PODSUMOWANIE GRAND PRIX SZCZECINA PO WSZYSTKICH BIEGACH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</si>
</sst>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3" fillId="0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46" fontId="3" fillId="0" borderId="7" xfId="0" applyNumberFormat="1" applyFont="1" applyBorder="1" applyAlignment="1">
      <alignment horizontal="center" vertical="center"/>
    </xf>
    <xf numFmtId="46" fontId="3" fillId="0" borderId="7" xfId="0" applyNumberFormat="1" applyFont="1" applyBorder="1" applyAlignment="1">
      <alignment horizontal="right"/>
    </xf>
    <xf numFmtId="46" fontId="5" fillId="0" borderId="7" xfId="0" applyNumberFormat="1" applyFont="1" applyFill="1" applyBorder="1" applyAlignment="1">
      <alignment horizontal="center" vertical="center"/>
    </xf>
    <xf numFmtId="46" fontId="5" fillId="0" borderId="7" xfId="0" applyNumberFormat="1" applyFont="1" applyFill="1" applyBorder="1" applyAlignment="1">
      <alignment horizontal="center"/>
    </xf>
    <xf numFmtId="46" fontId="3" fillId="0" borderId="5" xfId="0" applyNumberFormat="1" applyFont="1" applyBorder="1" applyAlignment="1">
      <alignment horizontal="center" vertical="center"/>
    </xf>
    <xf numFmtId="46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46" fontId="5" fillId="0" borderId="0" xfId="0" applyNumberFormat="1" applyFont="1" applyFill="1" applyBorder="1" applyAlignment="1">
      <alignment horizontal="center" vertical="center"/>
    </xf>
    <xf numFmtId="46" fontId="3" fillId="0" borderId="0" xfId="0" applyNumberFormat="1" applyFont="1" applyFill="1" applyBorder="1" applyAlignment="1">
      <alignment horizontal="center" vertical="center"/>
    </xf>
    <xf numFmtId="46" fontId="3" fillId="0" borderId="0" xfId="0" applyNumberFormat="1" applyFont="1" applyFill="1" applyBorder="1" applyAlignment="1">
      <alignment horizontal="right"/>
    </xf>
    <xf numFmtId="46" fontId="3" fillId="0" borderId="0" xfId="0" applyNumberFormat="1" applyFont="1" applyFill="1" applyBorder="1" applyAlignment="1">
      <alignment horizontal="center" vertical="center"/>
    </xf>
    <xf numFmtId="46" fontId="5" fillId="0" borderId="0" xfId="0" applyNumberFormat="1" applyFont="1" applyFill="1" applyBorder="1" applyAlignment="1">
      <alignment horizontal="center"/>
    </xf>
    <xf numFmtId="46" fontId="3" fillId="0" borderId="9" xfId="0" applyNumberFormat="1" applyFont="1" applyBorder="1" applyAlignment="1">
      <alignment horizontal="center" vertical="center"/>
    </xf>
    <xf numFmtId="46" fontId="3" fillId="0" borderId="10" xfId="0" applyNumberFormat="1" applyFont="1" applyBorder="1" applyAlignment="1">
      <alignment horizontal="center" vertical="center"/>
    </xf>
    <xf numFmtId="46" fontId="5" fillId="0" borderId="0" xfId="0" applyNumberFormat="1" applyFont="1" applyFill="1" applyBorder="1" applyAlignment="1">
      <alignment horizontal="right"/>
    </xf>
    <xf numFmtId="46" fontId="5" fillId="0" borderId="0" xfId="0" applyNumberFormat="1" applyFont="1" applyBorder="1" applyAlignment="1">
      <alignment horizontal="center" vertical="center"/>
    </xf>
    <xf numFmtId="46" fontId="3" fillId="0" borderId="0" xfId="0" applyNumberFormat="1" applyFont="1" applyBorder="1" applyAlignment="1">
      <alignment horizontal="center" vertical="center"/>
    </xf>
    <xf numFmtId="46" fontId="5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46" fontId="3" fillId="0" borderId="14" xfId="0" applyNumberFormat="1" applyFont="1" applyFill="1" applyBorder="1" applyAlignment="1">
      <alignment horizontal="center" vertical="center"/>
    </xf>
    <xf numFmtId="46" fontId="5" fillId="0" borderId="14" xfId="0" applyNumberFormat="1" applyFont="1" applyFill="1" applyBorder="1" applyAlignment="1">
      <alignment horizontal="right"/>
    </xf>
    <xf numFmtId="46" fontId="5" fillId="0" borderId="14" xfId="0" applyNumberFormat="1" applyFont="1" applyFill="1" applyBorder="1" applyAlignment="1">
      <alignment horizontal="center" vertical="center"/>
    </xf>
    <xf numFmtId="46" fontId="3" fillId="0" borderId="14" xfId="0" applyNumberFormat="1" applyFont="1" applyFill="1" applyBorder="1" applyAlignment="1">
      <alignment horizontal="center" vertical="center"/>
    </xf>
    <xf numFmtId="46" fontId="5" fillId="0" borderId="14" xfId="0" applyNumberFormat="1" applyFont="1" applyFill="1" applyBorder="1" applyAlignment="1">
      <alignment horizontal="center"/>
    </xf>
    <xf numFmtId="46" fontId="3" fillId="0" borderId="12" xfId="0" applyNumberFormat="1" applyFont="1" applyBorder="1" applyAlignment="1">
      <alignment horizontal="center" vertical="center"/>
    </xf>
    <xf numFmtId="46" fontId="3" fillId="0" borderId="13" xfId="0" applyNumberFormat="1" applyFont="1" applyBorder="1" applyAlignment="1">
      <alignment horizontal="center" vertical="center"/>
    </xf>
    <xf numFmtId="46" fontId="3" fillId="0" borderId="0" xfId="0" applyNumberFormat="1" applyFont="1" applyBorder="1" applyAlignment="1">
      <alignment horizontal="center" vertical="center"/>
    </xf>
    <xf numFmtId="46" fontId="3" fillId="0" borderId="0" xfId="0" applyNumberFormat="1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6" fontId="3" fillId="0" borderId="0" xfId="0" applyNumberFormat="1" applyFont="1" applyBorder="1" applyAlignment="1">
      <alignment/>
    </xf>
    <xf numFmtId="46" fontId="3" fillId="0" borderId="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46" fontId="3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46" fontId="3" fillId="0" borderId="14" xfId="0" applyNumberFormat="1" applyFont="1" applyBorder="1" applyAlignment="1">
      <alignment horizontal="center" vertical="center"/>
    </xf>
    <xf numFmtId="46" fontId="5" fillId="0" borderId="14" xfId="0" applyNumberFormat="1" applyFont="1" applyBorder="1" applyAlignment="1">
      <alignment horizontal="center" vertical="center"/>
    </xf>
    <xf numFmtId="46" fontId="5" fillId="0" borderId="14" xfId="0" applyNumberFormat="1" applyFont="1" applyBorder="1" applyAlignment="1">
      <alignment horizontal="right"/>
    </xf>
    <xf numFmtId="46" fontId="3" fillId="0" borderId="1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6" fontId="3" fillId="0" borderId="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6" fontId="3" fillId="0" borderId="7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6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/>
    </xf>
    <xf numFmtId="16" fontId="3" fillId="0" borderId="2" xfId="0" applyNumberFormat="1" applyFont="1" applyFill="1" applyBorder="1" applyAlignment="1">
      <alignment horizontal="center"/>
    </xf>
    <xf numFmtId="46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46" fontId="3" fillId="0" borderId="5" xfId="0" applyNumberFormat="1" applyFont="1" applyFill="1" applyBorder="1" applyAlignment="1">
      <alignment horizontal="center" vertical="center"/>
    </xf>
    <xf numFmtId="46" fontId="3" fillId="0" borderId="7" xfId="0" applyNumberFormat="1" applyFont="1" applyFill="1" applyBorder="1" applyAlignment="1">
      <alignment horizontal="center" vertical="center"/>
    </xf>
    <xf numFmtId="46" fontId="5" fillId="0" borderId="6" xfId="0" applyNumberFormat="1" applyFont="1" applyFill="1" applyBorder="1" applyAlignment="1">
      <alignment horizontal="center"/>
    </xf>
    <xf numFmtId="46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/>
    </xf>
    <xf numFmtId="46" fontId="3" fillId="0" borderId="9" xfId="0" applyNumberFormat="1" applyFont="1" applyFill="1" applyBorder="1" applyAlignment="1">
      <alignment horizontal="center" vertical="center"/>
    </xf>
    <xf numFmtId="46" fontId="5" fillId="0" borderId="10" xfId="0" applyNumberFormat="1" applyFont="1" applyFill="1" applyBorder="1" applyAlignment="1">
      <alignment horizontal="center" vertical="center"/>
    </xf>
    <xf numFmtId="46" fontId="3" fillId="0" borderId="10" xfId="0" applyNumberFormat="1" applyFont="1" applyBorder="1" applyAlignment="1">
      <alignment horizontal="right" vertical="center"/>
    </xf>
    <xf numFmtId="46" fontId="5" fillId="0" borderId="10" xfId="0" applyNumberFormat="1" applyFont="1" applyFill="1" applyBorder="1" applyAlignment="1">
      <alignment horizontal="center"/>
    </xf>
    <xf numFmtId="46" fontId="5" fillId="0" borderId="9" xfId="0" applyNumberFormat="1" applyFont="1" applyFill="1" applyBorder="1" applyAlignment="1">
      <alignment horizontal="center" vertical="center"/>
    </xf>
    <xf numFmtId="46" fontId="3" fillId="0" borderId="10" xfId="0" applyNumberFormat="1" applyFont="1" applyFill="1" applyBorder="1" applyAlignment="1">
      <alignment horizontal="center" vertical="center"/>
    </xf>
    <xf numFmtId="46" fontId="3" fillId="0" borderId="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46" fontId="3" fillId="0" borderId="13" xfId="0" applyNumberFormat="1" applyFont="1" applyFill="1" applyBorder="1" applyAlignment="1">
      <alignment horizontal="center"/>
    </xf>
    <xf numFmtId="46" fontId="3" fillId="0" borderId="13" xfId="0" applyNumberFormat="1" applyFont="1" applyBorder="1" applyAlignment="1">
      <alignment horizontal="right"/>
    </xf>
    <xf numFmtId="0" fontId="3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6" fontId="3" fillId="0" borderId="13" xfId="0" applyNumberFormat="1" applyFont="1" applyFill="1" applyBorder="1" applyAlignment="1">
      <alignment horizontal="center" vertical="center"/>
    </xf>
    <xf numFmtId="46" fontId="3" fillId="0" borderId="13" xfId="0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/>
    </xf>
    <xf numFmtId="46" fontId="3" fillId="0" borderId="6" xfId="0" applyNumberFormat="1" applyFont="1" applyFill="1" applyBorder="1" applyAlignment="1">
      <alignment horizontal="center" vertical="center"/>
    </xf>
    <xf numFmtId="46" fontId="3" fillId="0" borderId="6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6" fontId="3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9"/>
  <sheetViews>
    <sheetView tabSelected="1" workbookViewId="0" topLeftCell="A1">
      <selection activeCell="I8" sqref="I8"/>
    </sheetView>
  </sheetViews>
  <sheetFormatPr defaultColWidth="9.140625" defaultRowHeight="12.75"/>
  <cols>
    <col min="1" max="1" width="4.00390625" style="1" customWidth="1"/>
    <col min="2" max="2" width="7.57421875" style="8" customWidth="1"/>
    <col min="3" max="3" width="3.28125" style="1" customWidth="1"/>
    <col min="4" max="4" width="20.7109375" style="2" customWidth="1"/>
    <col min="5" max="5" width="5.8515625" style="1" customWidth="1"/>
    <col min="6" max="6" width="7.140625" style="1" customWidth="1"/>
    <col min="7" max="7" width="24.140625" style="2" customWidth="1"/>
    <col min="8" max="10" width="5.8515625" style="2" customWidth="1"/>
    <col min="11" max="11" width="5.8515625" style="3" customWidth="1"/>
    <col min="12" max="13" width="6.00390625" style="3" customWidth="1"/>
    <col min="14" max="14" width="5.8515625" style="2" customWidth="1"/>
    <col min="15" max="15" width="7.00390625" style="2" customWidth="1"/>
    <col min="16" max="16384" width="9.140625" style="2" customWidth="1"/>
  </cols>
  <sheetData>
    <row r="2" ht="11.25">
      <c r="B2" s="2" t="s">
        <v>163</v>
      </c>
    </row>
    <row r="3" spans="2:15" ht="11.25">
      <c r="B3" s="2"/>
      <c r="H3" s="4"/>
      <c r="I3" s="4"/>
      <c r="J3" s="4"/>
      <c r="K3" s="4"/>
      <c r="L3" s="4"/>
      <c r="M3" s="4"/>
      <c r="N3" s="4"/>
      <c r="O3" s="5"/>
    </row>
    <row r="4" spans="2:15" ht="11.25">
      <c r="B4" s="6" t="s">
        <v>0</v>
      </c>
      <c r="C4" s="7"/>
      <c r="D4" s="6"/>
      <c r="H4" s="1"/>
      <c r="I4" s="1"/>
      <c r="J4" s="1"/>
      <c r="N4" s="1"/>
      <c r="O4" s="5"/>
    </row>
    <row r="5" spans="2:13" s="1" customFormat="1" ht="11.25">
      <c r="B5" s="8"/>
      <c r="K5" s="3"/>
      <c r="L5" s="3"/>
      <c r="M5" s="3"/>
    </row>
    <row r="6" spans="1:15" s="1" customFormat="1" ht="11.25">
      <c r="A6" s="9" t="s">
        <v>1</v>
      </c>
      <c r="B6" s="10" t="s">
        <v>2</v>
      </c>
      <c r="C6" s="11" t="s">
        <v>3</v>
      </c>
      <c r="D6" s="12" t="s">
        <v>4</v>
      </c>
      <c r="E6" s="12" t="s">
        <v>5</v>
      </c>
      <c r="F6" s="9" t="s">
        <v>6</v>
      </c>
      <c r="G6" s="13" t="s">
        <v>7</v>
      </c>
      <c r="H6" s="14">
        <v>39096</v>
      </c>
      <c r="I6" s="14">
        <v>39152</v>
      </c>
      <c r="J6" s="14">
        <v>39201</v>
      </c>
      <c r="K6" s="15">
        <v>39215</v>
      </c>
      <c r="L6" s="15">
        <v>39257</v>
      </c>
      <c r="M6" s="15">
        <v>39271</v>
      </c>
      <c r="N6" s="9" t="s">
        <v>8</v>
      </c>
      <c r="O6" s="11" t="s">
        <v>9</v>
      </c>
    </row>
    <row r="7" spans="1:15" ht="11.25">
      <c r="A7" s="16">
        <v>1</v>
      </c>
      <c r="B7" s="17">
        <v>1</v>
      </c>
      <c r="C7" s="18">
        <v>3</v>
      </c>
      <c r="D7" s="19" t="s">
        <v>10</v>
      </c>
      <c r="E7" s="20">
        <v>1973</v>
      </c>
      <c r="F7" s="16" t="s">
        <v>11</v>
      </c>
      <c r="G7" s="21" t="s">
        <v>12</v>
      </c>
      <c r="H7" s="22"/>
      <c r="I7" s="22"/>
      <c r="J7" s="23"/>
      <c r="K7" s="24">
        <v>0.012268518518518519</v>
      </c>
      <c r="L7" s="24">
        <v>0.012743055555555556</v>
      </c>
      <c r="M7" s="25">
        <v>0.012615740740740742</v>
      </c>
      <c r="N7" s="26">
        <f>M7+L7+K7</f>
        <v>0.037627314814814815</v>
      </c>
      <c r="O7" s="27">
        <f aca="true" t="shared" si="0" ref="O7:O39">N7/3</f>
        <v>0.012542438271604938</v>
      </c>
    </row>
    <row r="8" spans="1:15" ht="11.25">
      <c r="A8" s="28">
        <v>2</v>
      </c>
      <c r="B8" s="29">
        <v>1</v>
      </c>
      <c r="C8" s="30">
        <v>6</v>
      </c>
      <c r="D8" s="31" t="s">
        <v>13</v>
      </c>
      <c r="E8" s="32">
        <v>1980</v>
      </c>
      <c r="F8" s="28" t="s">
        <v>14</v>
      </c>
      <c r="G8" s="33" t="s">
        <v>15</v>
      </c>
      <c r="H8" s="34">
        <v>0.012905092592592591</v>
      </c>
      <c r="I8" s="35">
        <v>0.013379629629629628</v>
      </c>
      <c r="J8" s="36">
        <v>0.01326388888888889</v>
      </c>
      <c r="K8" s="34">
        <v>0.012916666666666667</v>
      </c>
      <c r="L8" s="37">
        <v>0.013078703703703703</v>
      </c>
      <c r="M8" s="38">
        <v>0.01269675925925926</v>
      </c>
      <c r="N8" s="39">
        <f>H8+K8+M8</f>
        <v>0.03851851851851852</v>
      </c>
      <c r="O8" s="40">
        <f t="shared" si="0"/>
        <v>0.012839506172839507</v>
      </c>
    </row>
    <row r="9" spans="1:15" ht="11.25">
      <c r="A9" s="28">
        <v>3</v>
      </c>
      <c r="B9" s="29">
        <v>2</v>
      </c>
      <c r="C9" s="30">
        <v>4</v>
      </c>
      <c r="D9" s="31" t="s">
        <v>16</v>
      </c>
      <c r="E9" s="32">
        <v>1974</v>
      </c>
      <c r="F9" s="28" t="s">
        <v>11</v>
      </c>
      <c r="G9" s="33" t="s">
        <v>17</v>
      </c>
      <c r="H9" s="35">
        <v>0.013645833333333331</v>
      </c>
      <c r="I9" s="34">
        <v>0.013645833333333331</v>
      </c>
      <c r="J9" s="41">
        <v>0.013402777777777777</v>
      </c>
      <c r="K9" s="34">
        <v>0.013564814814814816</v>
      </c>
      <c r="L9" s="35"/>
      <c r="M9" s="35"/>
      <c r="N9" s="39">
        <f>I9+J9+K9</f>
        <v>0.04061342592592592</v>
      </c>
      <c r="O9" s="40">
        <f t="shared" si="0"/>
        <v>0.013537808641975306</v>
      </c>
    </row>
    <row r="10" spans="1:15" ht="11.25">
      <c r="A10" s="28">
        <v>4</v>
      </c>
      <c r="B10" s="29">
        <v>1</v>
      </c>
      <c r="C10" s="30">
        <v>3</v>
      </c>
      <c r="D10" s="31" t="s">
        <v>18</v>
      </c>
      <c r="E10" s="32">
        <v>1965</v>
      </c>
      <c r="F10" s="28" t="s">
        <v>19</v>
      </c>
      <c r="G10" s="33" t="s">
        <v>20</v>
      </c>
      <c r="H10" s="42">
        <v>0.013842592592592594</v>
      </c>
      <c r="I10" s="43"/>
      <c r="J10" s="44">
        <v>0.01357638888888889</v>
      </c>
      <c r="K10" s="34">
        <v>0.013634259259259257</v>
      </c>
      <c r="L10" s="35"/>
      <c r="M10" s="35"/>
      <c r="N10" s="39">
        <f>H10+J10+K10</f>
        <v>0.04105324074074074</v>
      </c>
      <c r="O10" s="40">
        <f t="shared" si="0"/>
        <v>0.013684413580246912</v>
      </c>
    </row>
    <row r="11" spans="1:15" ht="11.25">
      <c r="A11" s="45">
        <v>5</v>
      </c>
      <c r="B11" s="46">
        <v>2</v>
      </c>
      <c r="C11" s="47">
        <v>6</v>
      </c>
      <c r="D11" s="48" t="s">
        <v>21</v>
      </c>
      <c r="E11" s="49">
        <v>1987</v>
      </c>
      <c r="F11" s="45" t="s">
        <v>14</v>
      </c>
      <c r="G11" s="50" t="s">
        <v>22</v>
      </c>
      <c r="H11" s="51">
        <v>0.014421296296296295</v>
      </c>
      <c r="I11" s="51">
        <v>0.014050925925925927</v>
      </c>
      <c r="J11" s="52">
        <v>0.013692129629629629</v>
      </c>
      <c r="K11" s="53">
        <v>0.013819444444444445</v>
      </c>
      <c r="L11" s="54">
        <v>0.013877314814814815</v>
      </c>
      <c r="M11" s="55">
        <v>0.013877314814814815</v>
      </c>
      <c r="N11" s="56">
        <f>J11+K11+M11</f>
        <v>0.04138888888888889</v>
      </c>
      <c r="O11" s="57">
        <f t="shared" si="0"/>
        <v>0.013796296296296298</v>
      </c>
    </row>
    <row r="12" spans="1:15" ht="11.25">
      <c r="A12" s="28">
        <v>6</v>
      </c>
      <c r="B12" s="29">
        <v>2</v>
      </c>
      <c r="C12" s="30">
        <v>6</v>
      </c>
      <c r="D12" s="31" t="s">
        <v>23</v>
      </c>
      <c r="E12" s="32">
        <v>1964</v>
      </c>
      <c r="F12" s="28" t="s">
        <v>19</v>
      </c>
      <c r="G12" s="33" t="s">
        <v>15</v>
      </c>
      <c r="H12" s="35">
        <v>0.014050925925925927</v>
      </c>
      <c r="I12" s="35">
        <v>0.014270833333333335</v>
      </c>
      <c r="J12" s="41">
        <v>0.013796296296296298</v>
      </c>
      <c r="K12" s="34">
        <v>0.013854166666666666</v>
      </c>
      <c r="L12" s="34">
        <v>0.013900462962962962</v>
      </c>
      <c r="M12" s="35">
        <v>0.013912037037037037</v>
      </c>
      <c r="N12" s="39">
        <f>J12+K12+L12</f>
        <v>0.04155092592592592</v>
      </c>
      <c r="O12" s="40">
        <f t="shared" si="0"/>
        <v>0.013850308641975307</v>
      </c>
    </row>
    <row r="13" spans="1:15" ht="11.25">
      <c r="A13" s="28">
        <v>7</v>
      </c>
      <c r="B13" s="29">
        <v>3</v>
      </c>
      <c r="C13" s="30">
        <v>6</v>
      </c>
      <c r="D13" s="31" t="s">
        <v>24</v>
      </c>
      <c r="E13" s="32">
        <v>1963</v>
      </c>
      <c r="F13" s="28" t="s">
        <v>19</v>
      </c>
      <c r="G13" s="33" t="s">
        <v>25</v>
      </c>
      <c r="H13" s="35">
        <v>0.014386574074074072</v>
      </c>
      <c r="I13" s="35">
        <v>0.014247685185185184</v>
      </c>
      <c r="J13" s="41">
        <v>0.013935185185185184</v>
      </c>
      <c r="K13" s="34">
        <v>0.013993055555555555</v>
      </c>
      <c r="L13" s="37">
        <v>0.014050925925925927</v>
      </c>
      <c r="M13" s="34">
        <v>0.013969907407407408</v>
      </c>
      <c r="N13" s="39">
        <f>J13+K13+M13</f>
        <v>0.04189814814814815</v>
      </c>
      <c r="O13" s="40">
        <f t="shared" si="0"/>
        <v>0.01396604938271605</v>
      </c>
    </row>
    <row r="14" spans="1:15" ht="11.25">
      <c r="A14" s="28">
        <v>8</v>
      </c>
      <c r="B14" s="29">
        <v>3</v>
      </c>
      <c r="C14" s="30">
        <v>4</v>
      </c>
      <c r="D14" s="31" t="s">
        <v>26</v>
      </c>
      <c r="E14" s="32">
        <v>1972</v>
      </c>
      <c r="F14" s="28" t="s">
        <v>11</v>
      </c>
      <c r="G14" s="33" t="s">
        <v>27</v>
      </c>
      <c r="H14" s="43"/>
      <c r="I14" s="58">
        <v>0.014884259259259259</v>
      </c>
      <c r="J14" s="44">
        <v>0.014027777777777778</v>
      </c>
      <c r="K14" s="38">
        <v>0.014166666666666666</v>
      </c>
      <c r="L14" s="59"/>
      <c r="M14" s="38">
        <v>0.014386574074074072</v>
      </c>
      <c r="N14" s="39">
        <f>M14+J14+K14</f>
        <v>0.04258101851851852</v>
      </c>
      <c r="O14" s="40">
        <f t="shared" si="0"/>
        <v>0.014193672839506172</v>
      </c>
    </row>
    <row r="15" spans="1:15" ht="11.25">
      <c r="A15" s="28">
        <v>9</v>
      </c>
      <c r="B15" s="29">
        <v>1</v>
      </c>
      <c r="C15" s="30">
        <v>4</v>
      </c>
      <c r="D15" s="31" t="s">
        <v>28</v>
      </c>
      <c r="E15" s="32">
        <v>1955</v>
      </c>
      <c r="F15" s="28" t="s">
        <v>29</v>
      </c>
      <c r="G15" s="33" t="s">
        <v>15</v>
      </c>
      <c r="H15" s="42">
        <v>0.014259259259259261</v>
      </c>
      <c r="I15" s="42">
        <v>0.014189814814814815</v>
      </c>
      <c r="J15" s="43"/>
      <c r="K15" s="59"/>
      <c r="L15" s="60">
        <v>0.014953703703703705</v>
      </c>
      <c r="M15" s="38">
        <v>0.01462962962962963</v>
      </c>
      <c r="N15" s="39">
        <f>H15+I15+M15</f>
        <v>0.04307870370370371</v>
      </c>
      <c r="O15" s="40">
        <f t="shared" si="0"/>
        <v>0.01435956790123457</v>
      </c>
    </row>
    <row r="16" spans="1:15" ht="11.25">
      <c r="A16" s="28">
        <v>10</v>
      </c>
      <c r="B16" s="29">
        <v>3</v>
      </c>
      <c r="C16" s="30">
        <v>4</v>
      </c>
      <c r="D16" s="31" t="s">
        <v>30</v>
      </c>
      <c r="E16" s="32">
        <v>1981</v>
      </c>
      <c r="F16" s="28" t="s">
        <v>14</v>
      </c>
      <c r="G16" s="33" t="s">
        <v>15</v>
      </c>
      <c r="H16" s="43"/>
      <c r="I16" s="58">
        <v>0.015740740740740743</v>
      </c>
      <c r="J16" s="44">
        <v>0.014490740740740742</v>
      </c>
      <c r="K16" s="34">
        <v>0.014571759259259258</v>
      </c>
      <c r="L16" s="35"/>
      <c r="M16" s="38">
        <v>0.014513888888888889</v>
      </c>
      <c r="N16" s="39">
        <f>M16+J16+K16</f>
        <v>0.04357638888888889</v>
      </c>
      <c r="O16" s="40">
        <f t="shared" si="0"/>
        <v>0.014525462962962962</v>
      </c>
    </row>
    <row r="17" spans="1:15" ht="11.25">
      <c r="A17" s="28">
        <v>11</v>
      </c>
      <c r="B17" s="29">
        <v>2</v>
      </c>
      <c r="C17" s="30">
        <v>4</v>
      </c>
      <c r="D17" s="31" t="s">
        <v>31</v>
      </c>
      <c r="E17" s="32">
        <v>1951</v>
      </c>
      <c r="F17" s="28" t="s">
        <v>29</v>
      </c>
      <c r="G17" s="33" t="s">
        <v>32</v>
      </c>
      <c r="H17" s="42">
        <v>0.014745370370370372</v>
      </c>
      <c r="I17" s="42">
        <v>0.014618055555555556</v>
      </c>
      <c r="J17" s="43"/>
      <c r="K17" s="59"/>
      <c r="L17" s="60">
        <v>0.014756944444444446</v>
      </c>
      <c r="M17" s="34">
        <v>0.014525462962962964</v>
      </c>
      <c r="N17" s="39">
        <f>H17+I17+M17</f>
        <v>0.043888888888888894</v>
      </c>
      <c r="O17" s="40">
        <f t="shared" si="0"/>
        <v>0.014629629629629631</v>
      </c>
    </row>
    <row r="18" spans="1:15" ht="11.25">
      <c r="A18" s="28">
        <v>12</v>
      </c>
      <c r="B18" s="29">
        <v>3</v>
      </c>
      <c r="C18" s="30">
        <v>6</v>
      </c>
      <c r="D18" s="31" t="s">
        <v>33</v>
      </c>
      <c r="E18" s="32">
        <v>1952</v>
      </c>
      <c r="F18" s="28" t="s">
        <v>29</v>
      </c>
      <c r="G18" s="33" t="s">
        <v>32</v>
      </c>
      <c r="H18" s="37">
        <v>0.014930555555555556</v>
      </c>
      <c r="I18" s="35">
        <v>0.01671296296296296</v>
      </c>
      <c r="J18" s="41">
        <v>0.014756944444444446</v>
      </c>
      <c r="K18" s="34">
        <v>0.014652777777777778</v>
      </c>
      <c r="L18" s="35">
        <v>0.015057870370370369</v>
      </c>
      <c r="M18" s="38">
        <v>0.01486111111111111</v>
      </c>
      <c r="N18" s="39">
        <f>M18+J18+K18</f>
        <v>0.044270833333333336</v>
      </c>
      <c r="O18" s="40">
        <f t="shared" si="0"/>
        <v>0.014756944444444446</v>
      </c>
    </row>
    <row r="19" spans="1:15" ht="11.25">
      <c r="A19" s="28">
        <v>13</v>
      </c>
      <c r="B19" s="61">
        <v>4</v>
      </c>
      <c r="C19" s="30">
        <v>6</v>
      </c>
      <c r="D19" s="31" t="s">
        <v>34</v>
      </c>
      <c r="E19" s="32">
        <v>1963</v>
      </c>
      <c r="F19" s="28" t="s">
        <v>19</v>
      </c>
      <c r="G19" s="33" t="s">
        <v>17</v>
      </c>
      <c r="H19" s="34">
        <v>0.014976851851851852</v>
      </c>
      <c r="I19" s="34">
        <v>0.014953703703703705</v>
      </c>
      <c r="J19" s="41">
        <v>0.015081018518518516</v>
      </c>
      <c r="K19" s="35">
        <v>0.015173611111111112</v>
      </c>
      <c r="L19" s="35">
        <v>0.015266203703703705</v>
      </c>
      <c r="M19" s="59">
        <v>0.01513888888888889</v>
      </c>
      <c r="N19" s="39">
        <f>H19+I19+J19</f>
        <v>0.04501157407407407</v>
      </c>
      <c r="O19" s="40">
        <f t="shared" si="0"/>
        <v>0.015003858024691357</v>
      </c>
    </row>
    <row r="20" spans="1:15" ht="11.25">
      <c r="A20" s="28">
        <v>14</v>
      </c>
      <c r="B20" s="61">
        <v>4</v>
      </c>
      <c r="C20" s="30">
        <v>5</v>
      </c>
      <c r="D20" s="31" t="s">
        <v>35</v>
      </c>
      <c r="E20" s="32">
        <v>1953</v>
      </c>
      <c r="F20" s="28" t="s">
        <v>29</v>
      </c>
      <c r="G20" s="33" t="s">
        <v>32</v>
      </c>
      <c r="H20" s="42">
        <v>0.01539351851851852</v>
      </c>
      <c r="I20" s="43">
        <v>0.015671296296296298</v>
      </c>
      <c r="J20" s="43"/>
      <c r="K20" s="60">
        <v>0.01521990740740741</v>
      </c>
      <c r="L20" s="38">
        <v>0.015127314814814816</v>
      </c>
      <c r="M20" s="34">
        <v>0.015011574074074075</v>
      </c>
      <c r="N20" s="39">
        <f>M20+K20+L20</f>
        <v>0.0453587962962963</v>
      </c>
      <c r="O20" s="40">
        <f t="shared" si="0"/>
        <v>0.0151195987654321</v>
      </c>
    </row>
    <row r="21" spans="1:15" ht="11.25">
      <c r="A21" s="28">
        <v>15</v>
      </c>
      <c r="B21" s="61">
        <v>5</v>
      </c>
      <c r="C21" s="30">
        <v>3</v>
      </c>
      <c r="D21" s="31" t="s">
        <v>36</v>
      </c>
      <c r="E21" s="32">
        <v>1959</v>
      </c>
      <c r="F21" s="28" t="s">
        <v>19</v>
      </c>
      <c r="G21" s="33" t="s">
        <v>32</v>
      </c>
      <c r="H21" s="42">
        <v>0.014953703703703705</v>
      </c>
      <c r="I21" s="43"/>
      <c r="J21" s="43"/>
      <c r="K21" s="59"/>
      <c r="L21" s="38">
        <v>0.015335648148148147</v>
      </c>
      <c r="M21" s="38">
        <v>0.0153125</v>
      </c>
      <c r="N21" s="39">
        <f>H21+I21+J21+K21+L21+M21</f>
        <v>0.04560185185185185</v>
      </c>
      <c r="O21" s="40">
        <f t="shared" si="0"/>
        <v>0.015200617283950618</v>
      </c>
    </row>
    <row r="22" spans="1:15" ht="11.25">
      <c r="A22" s="28">
        <v>16</v>
      </c>
      <c r="B22" s="61">
        <v>5</v>
      </c>
      <c r="C22" s="30">
        <v>4</v>
      </c>
      <c r="D22" s="31" t="s">
        <v>37</v>
      </c>
      <c r="E22" s="32">
        <v>1956</v>
      </c>
      <c r="F22" s="28" t="s">
        <v>29</v>
      </c>
      <c r="G22" s="33" t="s">
        <v>32</v>
      </c>
      <c r="H22" s="43">
        <v>0.01596064814814815</v>
      </c>
      <c r="I22" s="43"/>
      <c r="J22" s="44">
        <v>0.015358796296296296</v>
      </c>
      <c r="K22" s="38">
        <v>0.015231481481481483</v>
      </c>
      <c r="L22" s="38">
        <v>0.015555555555555553</v>
      </c>
      <c r="M22" s="38"/>
      <c r="N22" s="39">
        <f>J22+K22+L22</f>
        <v>0.04614583333333333</v>
      </c>
      <c r="O22" s="40">
        <f t="shared" si="0"/>
        <v>0.015381944444444443</v>
      </c>
    </row>
    <row r="23" spans="1:15" ht="11.25">
      <c r="A23" s="28">
        <v>17</v>
      </c>
      <c r="B23" s="61">
        <v>6</v>
      </c>
      <c r="C23" s="30">
        <v>3</v>
      </c>
      <c r="D23" s="31" t="s">
        <v>38</v>
      </c>
      <c r="E23" s="62">
        <v>1967</v>
      </c>
      <c r="F23" s="28" t="s">
        <v>19</v>
      </c>
      <c r="G23" s="33" t="s">
        <v>32</v>
      </c>
      <c r="H23" s="63"/>
      <c r="I23" s="43"/>
      <c r="J23" s="44">
        <v>0.016620370370370372</v>
      </c>
      <c r="K23" s="59"/>
      <c r="L23" s="38">
        <v>0.014918981481481483</v>
      </c>
      <c r="M23" s="38">
        <v>0.014884259259259259</v>
      </c>
      <c r="N23" s="39">
        <f>H23+I23+J23+K23+L23+M23</f>
        <v>0.04642361111111111</v>
      </c>
      <c r="O23" s="40">
        <f t="shared" si="0"/>
        <v>0.015474537037037037</v>
      </c>
    </row>
    <row r="24" spans="1:15" ht="11.25">
      <c r="A24" s="28">
        <v>18</v>
      </c>
      <c r="B24" s="61">
        <v>7</v>
      </c>
      <c r="C24" s="30">
        <v>4</v>
      </c>
      <c r="D24" s="31" t="s">
        <v>39</v>
      </c>
      <c r="E24" s="32">
        <v>1960</v>
      </c>
      <c r="F24" s="28" t="s">
        <v>19</v>
      </c>
      <c r="G24" s="33" t="s">
        <v>40</v>
      </c>
      <c r="H24" s="58">
        <v>0.018900462962962963</v>
      </c>
      <c r="I24" s="42">
        <v>0.015520833333333333</v>
      </c>
      <c r="J24" s="44">
        <v>0.015486111111111112</v>
      </c>
      <c r="K24" s="59"/>
      <c r="L24" s="59"/>
      <c r="M24" s="38">
        <v>0.01568287037037037</v>
      </c>
      <c r="N24" s="39">
        <f>M24+I24+J24</f>
        <v>0.046689814814814816</v>
      </c>
      <c r="O24" s="40">
        <f t="shared" si="0"/>
        <v>0.015563271604938271</v>
      </c>
    </row>
    <row r="25" spans="1:15" ht="11.25">
      <c r="A25" s="28">
        <v>19</v>
      </c>
      <c r="B25" s="61">
        <v>6</v>
      </c>
      <c r="C25" s="30">
        <v>3</v>
      </c>
      <c r="D25" s="31" t="s">
        <v>41</v>
      </c>
      <c r="E25" s="32">
        <v>1955</v>
      </c>
      <c r="F25" s="28" t="s">
        <v>29</v>
      </c>
      <c r="G25" s="33" t="s">
        <v>42</v>
      </c>
      <c r="H25" s="43"/>
      <c r="I25" s="42">
        <v>0.015902777777777776</v>
      </c>
      <c r="J25" s="44">
        <v>0.015729166666666666</v>
      </c>
      <c r="K25" s="38">
        <v>0.015659722222222224</v>
      </c>
      <c r="L25" s="59"/>
      <c r="M25" s="59"/>
      <c r="N25" s="39">
        <f>I25+J25+K25</f>
        <v>0.04729166666666666</v>
      </c>
      <c r="O25" s="40">
        <f t="shared" si="0"/>
        <v>0.015763888888888886</v>
      </c>
    </row>
    <row r="26" spans="1:15" ht="11.25">
      <c r="A26" s="28">
        <v>20</v>
      </c>
      <c r="B26" s="61">
        <v>8</v>
      </c>
      <c r="C26" s="30">
        <v>3</v>
      </c>
      <c r="D26" s="31" t="s">
        <v>43</v>
      </c>
      <c r="E26" s="32">
        <v>1962</v>
      </c>
      <c r="F26" s="28" t="s">
        <v>19</v>
      </c>
      <c r="G26" s="33" t="s">
        <v>15</v>
      </c>
      <c r="H26" s="43"/>
      <c r="I26" s="42">
        <v>0.016006944444444445</v>
      </c>
      <c r="J26" s="44">
        <v>0.016099537037037037</v>
      </c>
      <c r="K26" s="38">
        <v>0.01525462962962963</v>
      </c>
      <c r="L26" s="59"/>
      <c r="M26" s="59"/>
      <c r="N26" s="39">
        <f>I26+J26+K26</f>
        <v>0.04736111111111112</v>
      </c>
      <c r="O26" s="40">
        <f t="shared" si="0"/>
        <v>0.01578703703703704</v>
      </c>
    </row>
    <row r="27" spans="1:15" ht="11.25">
      <c r="A27" s="28">
        <v>21</v>
      </c>
      <c r="B27" s="61">
        <v>9</v>
      </c>
      <c r="C27" s="30">
        <v>3</v>
      </c>
      <c r="D27" s="31" t="s">
        <v>44</v>
      </c>
      <c r="E27" s="32">
        <v>1961</v>
      </c>
      <c r="F27" s="28" t="s">
        <v>19</v>
      </c>
      <c r="G27" s="33" t="s">
        <v>15</v>
      </c>
      <c r="H27" s="43"/>
      <c r="I27" s="43"/>
      <c r="J27" s="43"/>
      <c r="K27" s="38">
        <v>0.015752314814814813</v>
      </c>
      <c r="L27" s="38">
        <v>0.015752314814814813</v>
      </c>
      <c r="M27" s="38">
        <v>0.015925925925925927</v>
      </c>
      <c r="N27" s="39">
        <f>H27+I27+J27+K27+L27+M27</f>
        <v>0.04743055555555555</v>
      </c>
      <c r="O27" s="40">
        <f t="shared" si="0"/>
        <v>0.015810185185185184</v>
      </c>
    </row>
    <row r="28" spans="1:15" ht="11.25">
      <c r="A28" s="28">
        <v>22</v>
      </c>
      <c r="B28" s="61">
        <v>10</v>
      </c>
      <c r="C28" s="30">
        <v>4</v>
      </c>
      <c r="D28" s="31" t="s">
        <v>45</v>
      </c>
      <c r="E28" s="32">
        <v>1963</v>
      </c>
      <c r="F28" s="28" t="s">
        <v>19</v>
      </c>
      <c r="G28" s="33" t="s">
        <v>15</v>
      </c>
      <c r="H28" s="43"/>
      <c r="I28" s="58">
        <v>0.01596064814814815</v>
      </c>
      <c r="J28" s="44">
        <v>0.01596064814814815</v>
      </c>
      <c r="K28" s="38">
        <v>0.015601851851851851</v>
      </c>
      <c r="L28" s="59"/>
      <c r="M28" s="34">
        <v>0.015868055555555555</v>
      </c>
      <c r="N28" s="39">
        <f>M28+J28+K28</f>
        <v>0.04743055555555556</v>
      </c>
      <c r="O28" s="40">
        <f t="shared" si="0"/>
        <v>0.015810185185185188</v>
      </c>
    </row>
    <row r="29" spans="1:15" ht="11.25">
      <c r="A29" s="28">
        <v>23</v>
      </c>
      <c r="B29" s="61">
        <v>4</v>
      </c>
      <c r="C29" s="30">
        <v>5</v>
      </c>
      <c r="D29" s="31" t="s">
        <v>46</v>
      </c>
      <c r="E29" s="32">
        <v>1982</v>
      </c>
      <c r="F29" s="28" t="s">
        <v>14</v>
      </c>
      <c r="G29" s="33" t="s">
        <v>47</v>
      </c>
      <c r="H29" s="42">
        <v>0.015972222222222224</v>
      </c>
      <c r="I29" s="43"/>
      <c r="J29" s="44">
        <v>0.016006944444444445</v>
      </c>
      <c r="K29" s="59">
        <v>0.01619212962962963</v>
      </c>
      <c r="L29" s="60">
        <v>0.016145833333333335</v>
      </c>
      <c r="M29" s="38">
        <v>0.015752314814814813</v>
      </c>
      <c r="N29" s="39">
        <f>H29+J29+M29</f>
        <v>0.047731481481481486</v>
      </c>
      <c r="O29" s="40">
        <f t="shared" si="0"/>
        <v>0.015910493827160494</v>
      </c>
    </row>
    <row r="30" spans="1:15" ht="11.25">
      <c r="A30" s="28">
        <v>24</v>
      </c>
      <c r="B30" s="29">
        <v>1</v>
      </c>
      <c r="C30" s="30">
        <v>4</v>
      </c>
      <c r="D30" s="31" t="s">
        <v>48</v>
      </c>
      <c r="E30" s="32">
        <v>1946</v>
      </c>
      <c r="F30" s="28" t="s">
        <v>49</v>
      </c>
      <c r="G30" s="33" t="s">
        <v>32</v>
      </c>
      <c r="H30" s="43"/>
      <c r="I30" s="43"/>
      <c r="J30" s="44">
        <v>0.016770833333333332</v>
      </c>
      <c r="K30" s="60">
        <v>0.01719907407407407</v>
      </c>
      <c r="L30" s="38">
        <v>0.015752314814814813</v>
      </c>
      <c r="M30" s="38">
        <v>0.015844907407407408</v>
      </c>
      <c r="N30" s="39">
        <f>J30+M30+L30</f>
        <v>0.04836805555555555</v>
      </c>
      <c r="O30" s="40">
        <f t="shared" si="0"/>
        <v>0.016122685185185184</v>
      </c>
    </row>
    <row r="31" spans="1:15" ht="11.25">
      <c r="A31" s="28">
        <v>25</v>
      </c>
      <c r="B31" s="61">
        <v>7</v>
      </c>
      <c r="C31" s="30">
        <v>4</v>
      </c>
      <c r="D31" s="31" t="s">
        <v>50</v>
      </c>
      <c r="E31" s="32">
        <v>1957</v>
      </c>
      <c r="F31" s="28" t="s">
        <v>29</v>
      </c>
      <c r="G31" s="33" t="s">
        <v>32</v>
      </c>
      <c r="H31" s="63"/>
      <c r="I31" s="43"/>
      <c r="J31" s="64">
        <v>0.01783564814814815</v>
      </c>
      <c r="K31" s="38">
        <v>0.017222222222222222</v>
      </c>
      <c r="L31" s="38">
        <v>0.015625</v>
      </c>
      <c r="M31" s="38">
        <v>0.015833333333333335</v>
      </c>
      <c r="N31" s="39">
        <f>K31+L31+M31</f>
        <v>0.04868055555555556</v>
      </c>
      <c r="O31" s="40">
        <f t="shared" si="0"/>
        <v>0.016226851851851853</v>
      </c>
    </row>
    <row r="32" spans="1:15" ht="11.25">
      <c r="A32" s="28">
        <v>26</v>
      </c>
      <c r="B32" s="61">
        <v>8</v>
      </c>
      <c r="C32" s="65">
        <v>5</v>
      </c>
      <c r="D32" s="31" t="s">
        <v>51</v>
      </c>
      <c r="E32" s="32">
        <v>1951</v>
      </c>
      <c r="F32" s="28" t="s">
        <v>29</v>
      </c>
      <c r="G32" s="33" t="s">
        <v>32</v>
      </c>
      <c r="H32" s="43">
        <v>0.01644675925925926</v>
      </c>
      <c r="I32" s="42">
        <v>0.016238425925925924</v>
      </c>
      <c r="J32" s="64">
        <v>0.01638888888888889</v>
      </c>
      <c r="K32" s="38">
        <v>0.016354166666666666</v>
      </c>
      <c r="L32" s="59"/>
      <c r="M32" s="34">
        <v>0.01615740740740741</v>
      </c>
      <c r="N32" s="39">
        <f>I32+M32+K32</f>
        <v>0.04875</v>
      </c>
      <c r="O32" s="40">
        <f t="shared" si="0"/>
        <v>0.01625</v>
      </c>
    </row>
    <row r="33" spans="1:15" ht="11.25">
      <c r="A33" s="28">
        <v>27</v>
      </c>
      <c r="B33" s="29">
        <v>2</v>
      </c>
      <c r="C33" s="30">
        <v>5</v>
      </c>
      <c r="D33" s="31" t="s">
        <v>52</v>
      </c>
      <c r="E33" s="32">
        <v>1946</v>
      </c>
      <c r="F33" s="28" t="s">
        <v>49</v>
      </c>
      <c r="G33" s="33" t="s">
        <v>32</v>
      </c>
      <c r="H33" s="43">
        <v>0.017962962962962962</v>
      </c>
      <c r="I33" s="43">
        <v>0.017916666666666668</v>
      </c>
      <c r="J33" s="44">
        <v>0.017222222222222222</v>
      </c>
      <c r="K33" s="38">
        <v>0.017384259259259262</v>
      </c>
      <c r="L33" s="38">
        <v>0.01726851851851852</v>
      </c>
      <c r="M33" s="38"/>
      <c r="N33" s="39">
        <f>J33+K33+L33</f>
        <v>0.051875000000000004</v>
      </c>
      <c r="O33" s="40">
        <f t="shared" si="0"/>
        <v>0.017291666666666667</v>
      </c>
    </row>
    <row r="34" spans="1:15" ht="11.25">
      <c r="A34" s="28">
        <v>28</v>
      </c>
      <c r="B34" s="61">
        <v>9</v>
      </c>
      <c r="C34" s="30">
        <v>4</v>
      </c>
      <c r="D34" s="31" t="s">
        <v>53</v>
      </c>
      <c r="E34" s="32">
        <v>1950</v>
      </c>
      <c r="F34" s="28" t="s">
        <v>29</v>
      </c>
      <c r="G34" s="33" t="s">
        <v>32</v>
      </c>
      <c r="H34" s="63"/>
      <c r="I34" s="43">
        <v>0.020150462962962964</v>
      </c>
      <c r="J34" s="44">
        <v>0.01734953703703704</v>
      </c>
      <c r="K34" s="38">
        <v>0.017939814814814815</v>
      </c>
      <c r="L34" s="38">
        <v>0.01704861111111111</v>
      </c>
      <c r="M34" s="38"/>
      <c r="N34" s="39">
        <f>J34+K34+L34</f>
        <v>0.05233796296296296</v>
      </c>
      <c r="O34" s="40">
        <f t="shared" si="0"/>
        <v>0.017445987654320986</v>
      </c>
    </row>
    <row r="35" spans="1:15" ht="11.25">
      <c r="A35" s="28">
        <v>29</v>
      </c>
      <c r="B35" s="61">
        <v>4</v>
      </c>
      <c r="C35" s="30">
        <v>6</v>
      </c>
      <c r="D35" s="31" t="s">
        <v>54</v>
      </c>
      <c r="E35" s="32">
        <v>1974</v>
      </c>
      <c r="F35" s="28" t="s">
        <v>11</v>
      </c>
      <c r="G35" s="33" t="s">
        <v>15</v>
      </c>
      <c r="H35" s="43">
        <v>0.018784722222222223</v>
      </c>
      <c r="I35" s="42">
        <v>0.017731481481481483</v>
      </c>
      <c r="J35" s="66">
        <v>0.018078703703703704</v>
      </c>
      <c r="K35" s="38">
        <v>0.017870370370370373</v>
      </c>
      <c r="L35" s="60">
        <v>0.017951388888888888</v>
      </c>
      <c r="M35" s="38">
        <v>0.017743055555555557</v>
      </c>
      <c r="N35" s="39">
        <f>M35+K35+I35</f>
        <v>0.05334490740740741</v>
      </c>
      <c r="O35" s="40">
        <f t="shared" si="0"/>
        <v>0.017781635802469137</v>
      </c>
    </row>
    <row r="36" spans="1:15" ht="11.25">
      <c r="A36" s="28">
        <v>30</v>
      </c>
      <c r="B36" s="61">
        <v>5</v>
      </c>
      <c r="C36" s="30">
        <v>3</v>
      </c>
      <c r="D36" s="31" t="s">
        <v>55</v>
      </c>
      <c r="E36" s="32">
        <v>1982</v>
      </c>
      <c r="F36" s="28" t="s">
        <v>14</v>
      </c>
      <c r="G36" s="33" t="s">
        <v>56</v>
      </c>
      <c r="H36" s="42">
        <v>0.018298611111111113</v>
      </c>
      <c r="I36" s="43"/>
      <c r="J36" s="44">
        <v>0.017361111111111112</v>
      </c>
      <c r="K36" s="38">
        <v>0.018333333333333333</v>
      </c>
      <c r="L36" s="59"/>
      <c r="M36" s="59"/>
      <c r="N36" s="39">
        <f>H36+J36+K36</f>
        <v>0.05399305555555556</v>
      </c>
      <c r="O36" s="40">
        <f t="shared" si="0"/>
        <v>0.017997685185185186</v>
      </c>
    </row>
    <row r="37" spans="1:15" ht="11.25">
      <c r="A37" s="28">
        <v>31</v>
      </c>
      <c r="B37" s="61">
        <v>10</v>
      </c>
      <c r="C37" s="30">
        <v>3</v>
      </c>
      <c r="D37" s="31" t="s">
        <v>57</v>
      </c>
      <c r="E37" s="32">
        <v>1950</v>
      </c>
      <c r="F37" s="28" t="s">
        <v>29</v>
      </c>
      <c r="G37" s="33" t="s">
        <v>56</v>
      </c>
      <c r="H37" s="63"/>
      <c r="I37" s="42">
        <v>0.019270833333333334</v>
      </c>
      <c r="J37" s="44">
        <v>0.018587962962962962</v>
      </c>
      <c r="K37" s="38">
        <v>0.018333333333333333</v>
      </c>
      <c r="L37" s="59"/>
      <c r="M37" s="59"/>
      <c r="N37" s="39">
        <f>I37+J37+K37</f>
        <v>0.05619212962962963</v>
      </c>
      <c r="O37" s="40">
        <f t="shared" si="0"/>
        <v>0.018730709876543208</v>
      </c>
    </row>
    <row r="38" spans="1:15" ht="11.25">
      <c r="A38" s="28">
        <v>32</v>
      </c>
      <c r="B38" s="29">
        <v>3</v>
      </c>
      <c r="C38" s="30">
        <v>4</v>
      </c>
      <c r="D38" s="31" t="s">
        <v>58</v>
      </c>
      <c r="E38" s="62">
        <v>1942</v>
      </c>
      <c r="F38" s="28" t="s">
        <v>49</v>
      </c>
      <c r="G38" s="33" t="s">
        <v>32</v>
      </c>
      <c r="H38" s="63"/>
      <c r="I38" s="58">
        <v>0.020300925925925927</v>
      </c>
      <c r="J38" s="44">
        <v>0.01875</v>
      </c>
      <c r="K38" s="38">
        <v>0.01855324074074074</v>
      </c>
      <c r="L38" s="38">
        <v>0.019363425925925926</v>
      </c>
      <c r="M38" s="38"/>
      <c r="N38" s="39">
        <f>J38+K38+L38</f>
        <v>0.05666666666666667</v>
      </c>
      <c r="O38" s="40">
        <f t="shared" si="0"/>
        <v>0.01888888888888889</v>
      </c>
    </row>
    <row r="39" spans="1:15" ht="11.25">
      <c r="A39" s="45">
        <v>33</v>
      </c>
      <c r="B39" s="67">
        <v>11</v>
      </c>
      <c r="C39" s="47">
        <v>4</v>
      </c>
      <c r="D39" s="48" t="s">
        <v>59</v>
      </c>
      <c r="E39" s="49">
        <v>1958</v>
      </c>
      <c r="F39" s="45" t="s">
        <v>19</v>
      </c>
      <c r="G39" s="50" t="s">
        <v>32</v>
      </c>
      <c r="H39" s="68"/>
      <c r="I39" s="69">
        <v>0.020162037037037037</v>
      </c>
      <c r="J39" s="70">
        <v>0.019143518518518518</v>
      </c>
      <c r="K39" s="55">
        <v>0.019270833333333334</v>
      </c>
      <c r="L39" s="71">
        <v>0.021145833333333332</v>
      </c>
      <c r="M39" s="71"/>
      <c r="N39" s="56">
        <f>I39+J39+K39</f>
        <v>0.058576388888888886</v>
      </c>
      <c r="O39" s="57">
        <f t="shared" si="0"/>
        <v>0.019525462962962963</v>
      </c>
    </row>
    <row r="40" spans="1:15" ht="11.25">
      <c r="A40" s="16">
        <v>34</v>
      </c>
      <c r="B40" s="72">
        <v>6</v>
      </c>
      <c r="C40" s="18">
        <v>2</v>
      </c>
      <c r="D40" s="19" t="s">
        <v>60</v>
      </c>
      <c r="E40" s="20">
        <v>1983</v>
      </c>
      <c r="F40" s="16" t="s">
        <v>14</v>
      </c>
      <c r="G40" s="21" t="s">
        <v>61</v>
      </c>
      <c r="H40" s="22">
        <v>0.012824074074074073</v>
      </c>
      <c r="I40" s="22"/>
      <c r="J40" s="22"/>
      <c r="K40" s="73">
        <v>0.012766203703703703</v>
      </c>
      <c r="L40" s="73"/>
      <c r="M40" s="73"/>
      <c r="N40" s="26">
        <f aca="true" t="shared" si="1" ref="N40:N71">H40+I40+J40+K40+L40+M40</f>
        <v>0.025590277777777774</v>
      </c>
      <c r="O40" s="27">
        <f>N40/2</f>
        <v>0.012795138888888887</v>
      </c>
    </row>
    <row r="41" spans="1:15" ht="11.25">
      <c r="A41" s="28">
        <v>35</v>
      </c>
      <c r="B41" s="61">
        <v>12</v>
      </c>
      <c r="C41" s="30">
        <v>2</v>
      </c>
      <c r="D41" s="31" t="s">
        <v>62</v>
      </c>
      <c r="E41" s="32">
        <v>1962</v>
      </c>
      <c r="F41" s="28" t="s">
        <v>19</v>
      </c>
      <c r="G41" s="33" t="s">
        <v>15</v>
      </c>
      <c r="H41" s="43"/>
      <c r="I41" s="43"/>
      <c r="J41" s="66">
        <v>0.013703703703703704</v>
      </c>
      <c r="K41" s="59"/>
      <c r="L41" s="59"/>
      <c r="M41" s="59">
        <v>0.014201388888888888</v>
      </c>
      <c r="N41" s="39">
        <f t="shared" si="1"/>
        <v>0.027905092592592592</v>
      </c>
      <c r="O41" s="40">
        <f>N41/1</f>
        <v>0.027905092592592592</v>
      </c>
    </row>
    <row r="42" spans="1:15" ht="11.25">
      <c r="A42" s="28">
        <v>36</v>
      </c>
      <c r="B42" s="61">
        <v>13</v>
      </c>
      <c r="C42" s="30">
        <v>2</v>
      </c>
      <c r="D42" s="31" t="s">
        <v>63</v>
      </c>
      <c r="E42" s="32">
        <v>1959</v>
      </c>
      <c r="F42" s="28" t="s">
        <v>19</v>
      </c>
      <c r="G42" s="33" t="s">
        <v>15</v>
      </c>
      <c r="H42" s="43">
        <v>0.014189814814814815</v>
      </c>
      <c r="I42" s="43">
        <v>0.013773148148148147</v>
      </c>
      <c r="J42" s="43"/>
      <c r="K42" s="59"/>
      <c r="L42" s="59"/>
      <c r="M42" s="59"/>
      <c r="N42" s="39">
        <f t="shared" si="1"/>
        <v>0.02796296296296296</v>
      </c>
      <c r="O42" s="40">
        <f aca="true" t="shared" si="2" ref="O42:O53">N42/2</f>
        <v>0.01398148148148148</v>
      </c>
    </row>
    <row r="43" spans="1:15" ht="11.25">
      <c r="A43" s="28">
        <v>37</v>
      </c>
      <c r="B43" s="61">
        <v>7</v>
      </c>
      <c r="C43" s="30">
        <v>2</v>
      </c>
      <c r="D43" s="31" t="s">
        <v>64</v>
      </c>
      <c r="E43" s="32">
        <v>1981</v>
      </c>
      <c r="F43" s="28" t="s">
        <v>14</v>
      </c>
      <c r="G43" s="33" t="s">
        <v>40</v>
      </c>
      <c r="H43" s="43"/>
      <c r="I43" s="43"/>
      <c r="J43" s="66"/>
      <c r="K43" s="59"/>
      <c r="L43" s="59">
        <v>0.015416666666666667</v>
      </c>
      <c r="M43" s="59">
        <v>0.012777777777777777</v>
      </c>
      <c r="N43" s="39">
        <f t="shared" si="1"/>
        <v>0.028194444444444446</v>
      </c>
      <c r="O43" s="40">
        <f t="shared" si="2"/>
        <v>0.014097222222222223</v>
      </c>
    </row>
    <row r="44" spans="1:15" ht="11.25">
      <c r="A44" s="28">
        <v>38</v>
      </c>
      <c r="B44" s="61">
        <v>14</v>
      </c>
      <c r="C44" s="30">
        <v>2</v>
      </c>
      <c r="D44" s="31" t="s">
        <v>65</v>
      </c>
      <c r="E44" s="32">
        <v>1962</v>
      </c>
      <c r="F44" s="28" t="s">
        <v>19</v>
      </c>
      <c r="G44" s="74" t="s">
        <v>66</v>
      </c>
      <c r="H44" s="43"/>
      <c r="I44" s="43"/>
      <c r="J44" s="66">
        <v>0.01480324074074074</v>
      </c>
      <c r="K44" s="35">
        <v>0.014039351851851851</v>
      </c>
      <c r="L44" s="34"/>
      <c r="M44" s="34"/>
      <c r="N44" s="39">
        <f t="shared" si="1"/>
        <v>0.028842592592592593</v>
      </c>
      <c r="O44" s="40">
        <f t="shared" si="2"/>
        <v>0.014421296296296297</v>
      </c>
    </row>
    <row r="45" spans="1:15" ht="11.25">
      <c r="A45" s="28">
        <v>39</v>
      </c>
      <c r="B45" s="61">
        <v>15</v>
      </c>
      <c r="C45" s="30">
        <v>2</v>
      </c>
      <c r="D45" s="31" t="s">
        <v>67</v>
      </c>
      <c r="E45" s="32">
        <v>1960</v>
      </c>
      <c r="F45" s="28" t="s">
        <v>19</v>
      </c>
      <c r="G45" s="33" t="s">
        <v>32</v>
      </c>
      <c r="H45" s="43"/>
      <c r="I45" s="43"/>
      <c r="J45" s="66">
        <v>0.015659722222222224</v>
      </c>
      <c r="K45" s="59">
        <v>0.01554398148148148</v>
      </c>
      <c r="L45" s="59"/>
      <c r="M45" s="59"/>
      <c r="N45" s="39">
        <f t="shared" si="1"/>
        <v>0.031203703703703706</v>
      </c>
      <c r="O45" s="40">
        <f t="shared" si="2"/>
        <v>0.015601851851851853</v>
      </c>
    </row>
    <row r="46" spans="1:15" ht="11.25">
      <c r="A46" s="28">
        <v>40</v>
      </c>
      <c r="B46" s="61">
        <v>8</v>
      </c>
      <c r="C46" s="30">
        <v>2</v>
      </c>
      <c r="D46" s="31" t="s">
        <v>68</v>
      </c>
      <c r="E46" s="32">
        <v>1982</v>
      </c>
      <c r="F46" s="28" t="s">
        <v>14</v>
      </c>
      <c r="G46" s="33" t="s">
        <v>69</v>
      </c>
      <c r="H46" s="43"/>
      <c r="I46" s="43"/>
      <c r="J46" s="66"/>
      <c r="K46" s="59"/>
      <c r="L46" s="59">
        <v>0.016319444444444445</v>
      </c>
      <c r="M46" s="59">
        <v>0.015902777777777776</v>
      </c>
      <c r="N46" s="39">
        <f t="shared" si="1"/>
        <v>0.03222222222222222</v>
      </c>
      <c r="O46" s="40">
        <f t="shared" si="2"/>
        <v>0.01611111111111111</v>
      </c>
    </row>
    <row r="47" spans="1:15" ht="11.25">
      <c r="A47" s="28">
        <v>41</v>
      </c>
      <c r="B47" s="61">
        <v>9</v>
      </c>
      <c r="C47" s="30">
        <v>2</v>
      </c>
      <c r="D47" s="31" t="s">
        <v>70</v>
      </c>
      <c r="E47" s="32">
        <v>1983</v>
      </c>
      <c r="F47" s="28" t="s">
        <v>14</v>
      </c>
      <c r="G47" s="33" t="s">
        <v>15</v>
      </c>
      <c r="H47" s="43"/>
      <c r="I47" s="43"/>
      <c r="J47" s="66">
        <v>0.016724537037037034</v>
      </c>
      <c r="K47" s="59"/>
      <c r="L47" s="59">
        <v>0.016527777777777777</v>
      </c>
      <c r="M47" s="59"/>
      <c r="N47" s="39">
        <f t="shared" si="1"/>
        <v>0.03325231481481481</v>
      </c>
      <c r="O47" s="40">
        <f t="shared" si="2"/>
        <v>0.016626157407407405</v>
      </c>
    </row>
    <row r="48" spans="1:15" ht="11.25">
      <c r="A48" s="28">
        <v>42</v>
      </c>
      <c r="B48" s="61">
        <v>16</v>
      </c>
      <c r="C48" s="30">
        <v>2</v>
      </c>
      <c r="D48" s="31" t="s">
        <v>71</v>
      </c>
      <c r="E48" s="32">
        <v>1962</v>
      </c>
      <c r="F48" s="28" t="s">
        <v>19</v>
      </c>
      <c r="G48" s="33" t="s">
        <v>32</v>
      </c>
      <c r="H48" s="43"/>
      <c r="I48" s="43"/>
      <c r="J48" s="43"/>
      <c r="K48" s="59"/>
      <c r="L48" s="59">
        <v>0.01633101851851852</v>
      </c>
      <c r="M48" s="59">
        <v>0.017013888888888887</v>
      </c>
      <c r="N48" s="39">
        <f t="shared" si="1"/>
        <v>0.033344907407407406</v>
      </c>
      <c r="O48" s="40">
        <f t="shared" si="2"/>
        <v>0.016672453703703703</v>
      </c>
    </row>
    <row r="49" spans="1:15" ht="11.25">
      <c r="A49" s="28">
        <v>43</v>
      </c>
      <c r="B49" s="61">
        <v>5</v>
      </c>
      <c r="C49" s="30">
        <v>2</v>
      </c>
      <c r="D49" s="31" t="s">
        <v>72</v>
      </c>
      <c r="E49" s="32">
        <v>1977</v>
      </c>
      <c r="F49" s="28" t="s">
        <v>11</v>
      </c>
      <c r="G49" s="33" t="s">
        <v>15</v>
      </c>
      <c r="H49" s="43"/>
      <c r="I49" s="43"/>
      <c r="J49" s="43"/>
      <c r="K49" s="59"/>
      <c r="L49" s="59">
        <v>0.017326388888888888</v>
      </c>
      <c r="M49" s="59">
        <v>0.0169212962962963</v>
      </c>
      <c r="N49" s="39">
        <f t="shared" si="1"/>
        <v>0.03424768518518519</v>
      </c>
      <c r="O49" s="40">
        <f t="shared" si="2"/>
        <v>0.017123842592592593</v>
      </c>
    </row>
    <row r="50" spans="1:15" ht="12" customHeight="1">
      <c r="A50" s="28">
        <v>44</v>
      </c>
      <c r="B50" s="61">
        <v>11</v>
      </c>
      <c r="C50" s="30">
        <v>2</v>
      </c>
      <c r="D50" s="31" t="s">
        <v>73</v>
      </c>
      <c r="E50" s="32">
        <v>1957</v>
      </c>
      <c r="F50" s="28" t="s">
        <v>29</v>
      </c>
      <c r="G50" s="33" t="s">
        <v>15</v>
      </c>
      <c r="H50" s="43"/>
      <c r="I50" s="43">
        <v>0.017222222222222222</v>
      </c>
      <c r="J50" s="43"/>
      <c r="K50" s="59">
        <v>0.01726851851851852</v>
      </c>
      <c r="L50" s="59"/>
      <c r="M50" s="59"/>
      <c r="N50" s="39">
        <f t="shared" si="1"/>
        <v>0.03449074074074074</v>
      </c>
      <c r="O50" s="40">
        <f t="shared" si="2"/>
        <v>0.01724537037037037</v>
      </c>
    </row>
    <row r="51" spans="1:15" ht="11.25">
      <c r="A51" s="28">
        <v>45</v>
      </c>
      <c r="B51" s="61">
        <v>12</v>
      </c>
      <c r="C51" s="30">
        <v>2</v>
      </c>
      <c r="D51" s="31" t="s">
        <v>74</v>
      </c>
      <c r="E51" s="32">
        <v>1956</v>
      </c>
      <c r="F51" s="28" t="s">
        <v>29</v>
      </c>
      <c r="G51" s="33" t="s">
        <v>15</v>
      </c>
      <c r="H51" s="43"/>
      <c r="I51" s="43"/>
      <c r="J51" s="66">
        <v>0.018865740740740742</v>
      </c>
      <c r="K51" s="59">
        <v>0.018217592592592594</v>
      </c>
      <c r="L51" s="59"/>
      <c r="M51" s="59"/>
      <c r="N51" s="39">
        <f t="shared" si="1"/>
        <v>0.037083333333333336</v>
      </c>
      <c r="O51" s="40">
        <f t="shared" si="2"/>
        <v>0.018541666666666668</v>
      </c>
    </row>
    <row r="52" spans="1:15" ht="11.25">
      <c r="A52" s="28">
        <v>46</v>
      </c>
      <c r="B52" s="61">
        <v>13</v>
      </c>
      <c r="C52" s="30">
        <v>2</v>
      </c>
      <c r="D52" s="31" t="s">
        <v>75</v>
      </c>
      <c r="E52" s="32">
        <v>1952</v>
      </c>
      <c r="F52" s="28" t="s">
        <v>29</v>
      </c>
      <c r="G52" s="33" t="s">
        <v>32</v>
      </c>
      <c r="H52" s="43">
        <v>0.02170138888888889</v>
      </c>
      <c r="I52" s="43">
        <v>0.015787037037037037</v>
      </c>
      <c r="J52" s="43"/>
      <c r="K52" s="59"/>
      <c r="L52" s="59"/>
      <c r="M52" s="59"/>
      <c r="N52" s="39">
        <f t="shared" si="1"/>
        <v>0.037488425925925925</v>
      </c>
      <c r="O52" s="40">
        <f t="shared" si="2"/>
        <v>0.018744212962962963</v>
      </c>
    </row>
    <row r="53" spans="1:15" ht="11.25">
      <c r="A53" s="45">
        <v>47</v>
      </c>
      <c r="B53" s="67">
        <v>4</v>
      </c>
      <c r="C53" s="47">
        <v>2</v>
      </c>
      <c r="D53" s="48" t="s">
        <v>76</v>
      </c>
      <c r="E53" s="75">
        <v>1943</v>
      </c>
      <c r="F53" s="45" t="s">
        <v>49</v>
      </c>
      <c r="G53" s="50" t="s">
        <v>17</v>
      </c>
      <c r="H53" s="68">
        <v>0.0190625</v>
      </c>
      <c r="I53" s="68">
        <v>0.02144675925925926</v>
      </c>
      <c r="J53" s="68"/>
      <c r="K53" s="71"/>
      <c r="L53" s="71"/>
      <c r="M53" s="71"/>
      <c r="N53" s="56">
        <f t="shared" si="1"/>
        <v>0.04050925925925926</v>
      </c>
      <c r="O53" s="57">
        <f t="shared" si="2"/>
        <v>0.02025462962962963</v>
      </c>
    </row>
    <row r="54" spans="1:15" ht="11.25">
      <c r="A54" s="16">
        <v>48</v>
      </c>
      <c r="B54" s="72">
        <v>10</v>
      </c>
      <c r="C54" s="18">
        <v>1</v>
      </c>
      <c r="D54" s="19" t="s">
        <v>77</v>
      </c>
      <c r="E54" s="76"/>
      <c r="F54" s="16" t="s">
        <v>14</v>
      </c>
      <c r="G54" s="21" t="s">
        <v>15</v>
      </c>
      <c r="H54" s="22"/>
      <c r="I54" s="22"/>
      <c r="J54" s="22"/>
      <c r="K54" s="77"/>
      <c r="L54" s="77"/>
      <c r="M54" s="77">
        <v>0.01273148148148148</v>
      </c>
      <c r="N54" s="26">
        <f t="shared" si="1"/>
        <v>0.01273148148148148</v>
      </c>
      <c r="O54" s="27">
        <f aca="true" t="shared" si="3" ref="O54:O85">N54/1</f>
        <v>0.01273148148148148</v>
      </c>
    </row>
    <row r="55" spans="1:15" ht="11.25">
      <c r="A55" s="28">
        <v>49</v>
      </c>
      <c r="B55" s="61">
        <v>11</v>
      </c>
      <c r="C55" s="30">
        <v>1</v>
      </c>
      <c r="D55" s="31" t="s">
        <v>78</v>
      </c>
      <c r="E55" s="32">
        <v>1987</v>
      </c>
      <c r="F55" s="28" t="s">
        <v>14</v>
      </c>
      <c r="G55" s="33" t="s">
        <v>79</v>
      </c>
      <c r="H55" s="43"/>
      <c r="I55" s="43"/>
      <c r="J55" s="43"/>
      <c r="K55" s="35">
        <v>0.013113425925925926</v>
      </c>
      <c r="L55" s="35"/>
      <c r="M55" s="35"/>
      <c r="N55" s="39">
        <f t="shared" si="1"/>
        <v>0.013113425925925926</v>
      </c>
      <c r="O55" s="40">
        <f t="shared" si="3"/>
        <v>0.013113425925925926</v>
      </c>
    </row>
    <row r="56" spans="1:15" ht="11.25">
      <c r="A56" s="28">
        <v>50</v>
      </c>
      <c r="B56" s="61">
        <v>12</v>
      </c>
      <c r="C56" s="30">
        <v>1</v>
      </c>
      <c r="D56" s="31" t="s">
        <v>80</v>
      </c>
      <c r="E56" s="32">
        <v>1986</v>
      </c>
      <c r="F56" s="28" t="s">
        <v>14</v>
      </c>
      <c r="G56" s="33" t="s">
        <v>79</v>
      </c>
      <c r="H56" s="43"/>
      <c r="I56" s="43"/>
      <c r="J56" s="43"/>
      <c r="K56" s="35">
        <v>0.01329861111111111</v>
      </c>
      <c r="L56" s="35"/>
      <c r="M56" s="35"/>
      <c r="N56" s="39">
        <f t="shared" si="1"/>
        <v>0.01329861111111111</v>
      </c>
      <c r="O56" s="40">
        <f t="shared" si="3"/>
        <v>0.01329861111111111</v>
      </c>
    </row>
    <row r="57" spans="1:15" ht="11.25">
      <c r="A57" s="28">
        <v>51</v>
      </c>
      <c r="B57" s="61">
        <v>13</v>
      </c>
      <c r="C57" s="30">
        <v>1</v>
      </c>
      <c r="D57" s="31" t="s">
        <v>81</v>
      </c>
      <c r="E57" s="32"/>
      <c r="F57" s="28" t="s">
        <v>14</v>
      </c>
      <c r="G57" s="33" t="s">
        <v>40</v>
      </c>
      <c r="H57" s="43"/>
      <c r="I57" s="43"/>
      <c r="J57" s="66"/>
      <c r="K57" s="59"/>
      <c r="L57" s="59"/>
      <c r="M57" s="59">
        <v>0.013784722222222224</v>
      </c>
      <c r="N57" s="39">
        <f t="shared" si="1"/>
        <v>0.013784722222222224</v>
      </c>
      <c r="O57" s="40">
        <f t="shared" si="3"/>
        <v>0.013784722222222224</v>
      </c>
    </row>
    <row r="58" spans="1:15" ht="11.25">
      <c r="A58" s="28">
        <v>52</v>
      </c>
      <c r="B58" s="61">
        <v>14</v>
      </c>
      <c r="C58" s="30">
        <v>1</v>
      </c>
      <c r="D58" s="31" t="s">
        <v>82</v>
      </c>
      <c r="E58" s="32">
        <v>1989</v>
      </c>
      <c r="F58" s="28" t="s">
        <v>14</v>
      </c>
      <c r="G58" s="33" t="s">
        <v>40</v>
      </c>
      <c r="H58" s="43"/>
      <c r="I58" s="43"/>
      <c r="J58" s="66"/>
      <c r="K58" s="59"/>
      <c r="L58" s="59">
        <v>0.014050925925925927</v>
      </c>
      <c r="M58" s="59"/>
      <c r="N58" s="39">
        <f t="shared" si="1"/>
        <v>0.014050925925925927</v>
      </c>
      <c r="O58" s="40">
        <f t="shared" si="3"/>
        <v>0.014050925925925927</v>
      </c>
    </row>
    <row r="59" spans="1:15" ht="11.25">
      <c r="A59" s="28">
        <v>53</v>
      </c>
      <c r="B59" s="61">
        <v>15</v>
      </c>
      <c r="C59" s="30">
        <v>1</v>
      </c>
      <c r="D59" s="31" t="s">
        <v>83</v>
      </c>
      <c r="E59" s="32">
        <v>1979</v>
      </c>
      <c r="F59" s="28" t="s">
        <v>14</v>
      </c>
      <c r="G59" s="33" t="s">
        <v>15</v>
      </c>
      <c r="H59" s="43"/>
      <c r="I59" s="43"/>
      <c r="J59" s="66">
        <v>0.014085648148148151</v>
      </c>
      <c r="K59" s="59"/>
      <c r="L59" s="59"/>
      <c r="M59" s="59"/>
      <c r="N59" s="39">
        <f t="shared" si="1"/>
        <v>0.014085648148148151</v>
      </c>
      <c r="O59" s="40">
        <f t="shared" si="3"/>
        <v>0.014085648148148151</v>
      </c>
    </row>
    <row r="60" spans="1:15" ht="11.25">
      <c r="A60" s="28">
        <v>54</v>
      </c>
      <c r="B60" s="61">
        <v>6</v>
      </c>
      <c r="C60" s="30">
        <v>1</v>
      </c>
      <c r="D60" s="31" t="s">
        <v>84</v>
      </c>
      <c r="E60" s="32">
        <v>1969</v>
      </c>
      <c r="F60" s="28" t="s">
        <v>11</v>
      </c>
      <c r="G60" s="33" t="s">
        <v>32</v>
      </c>
      <c r="H60" s="43">
        <v>0.014456018518518519</v>
      </c>
      <c r="I60" s="43"/>
      <c r="J60" s="43"/>
      <c r="K60" s="59"/>
      <c r="L60" s="59"/>
      <c r="M60" s="59"/>
      <c r="N60" s="39">
        <f t="shared" si="1"/>
        <v>0.014456018518518519</v>
      </c>
      <c r="O60" s="40">
        <f t="shared" si="3"/>
        <v>0.014456018518518519</v>
      </c>
    </row>
    <row r="61" spans="1:15" s="81" customFormat="1" ht="11.25">
      <c r="A61" s="28">
        <v>55</v>
      </c>
      <c r="B61" s="78">
        <v>7</v>
      </c>
      <c r="C61" s="65">
        <v>1</v>
      </c>
      <c r="D61" s="79" t="s">
        <v>85</v>
      </c>
      <c r="E61" s="62">
        <v>1972</v>
      </c>
      <c r="F61" s="80" t="s">
        <v>11</v>
      </c>
      <c r="G61" s="74" t="s">
        <v>32</v>
      </c>
      <c r="H61" s="35">
        <v>0.014583333333333332</v>
      </c>
      <c r="I61" s="35"/>
      <c r="J61" s="35"/>
      <c r="K61" s="59"/>
      <c r="L61" s="59"/>
      <c r="M61" s="59"/>
      <c r="N61" s="39">
        <f t="shared" si="1"/>
        <v>0.014583333333333332</v>
      </c>
      <c r="O61" s="40">
        <f t="shared" si="3"/>
        <v>0.014583333333333332</v>
      </c>
    </row>
    <row r="62" spans="1:15" s="81" customFormat="1" ht="11.25">
      <c r="A62" s="28">
        <v>56</v>
      </c>
      <c r="B62" s="78">
        <v>14</v>
      </c>
      <c r="C62" s="65">
        <v>1</v>
      </c>
      <c r="D62" s="31" t="s">
        <v>86</v>
      </c>
      <c r="E62" s="62"/>
      <c r="F62" s="80" t="s">
        <v>29</v>
      </c>
      <c r="G62" s="74"/>
      <c r="H62" s="35"/>
      <c r="I62" s="35"/>
      <c r="J62" s="35"/>
      <c r="K62" s="59"/>
      <c r="L62" s="59"/>
      <c r="M62" s="59">
        <v>0.014745370370370372</v>
      </c>
      <c r="N62" s="39">
        <f t="shared" si="1"/>
        <v>0.014745370370370372</v>
      </c>
      <c r="O62" s="40">
        <f t="shared" si="3"/>
        <v>0.014745370370370372</v>
      </c>
    </row>
    <row r="63" spans="1:15" ht="11.25">
      <c r="A63" s="28">
        <v>57</v>
      </c>
      <c r="B63" s="61">
        <v>16</v>
      </c>
      <c r="C63" s="30">
        <v>1</v>
      </c>
      <c r="D63" s="31" t="s">
        <v>87</v>
      </c>
      <c r="E63" s="32">
        <v>1988</v>
      </c>
      <c r="F63" s="28" t="s">
        <v>14</v>
      </c>
      <c r="G63" s="33" t="s">
        <v>15</v>
      </c>
      <c r="H63" s="43"/>
      <c r="I63" s="43"/>
      <c r="J63" s="66"/>
      <c r="K63" s="35">
        <v>0.014780092592592595</v>
      </c>
      <c r="L63" s="35"/>
      <c r="M63" s="35"/>
      <c r="N63" s="39">
        <f t="shared" si="1"/>
        <v>0.014780092592592595</v>
      </c>
      <c r="O63" s="40">
        <f t="shared" si="3"/>
        <v>0.014780092592592595</v>
      </c>
    </row>
    <row r="64" spans="1:15" ht="11.25">
      <c r="A64" s="28">
        <v>58</v>
      </c>
      <c r="B64" s="61">
        <v>17</v>
      </c>
      <c r="C64" s="30">
        <v>1</v>
      </c>
      <c r="D64" s="31" t="s">
        <v>88</v>
      </c>
      <c r="E64" s="32">
        <v>1997</v>
      </c>
      <c r="F64" s="28" t="s">
        <v>14</v>
      </c>
      <c r="G64" s="33" t="s">
        <v>89</v>
      </c>
      <c r="H64" s="43">
        <v>0.014918981481481483</v>
      </c>
      <c r="I64" s="43"/>
      <c r="J64" s="43"/>
      <c r="K64" s="59"/>
      <c r="L64" s="59"/>
      <c r="M64" s="59"/>
      <c r="N64" s="39">
        <f t="shared" si="1"/>
        <v>0.014918981481481483</v>
      </c>
      <c r="O64" s="40">
        <f t="shared" si="3"/>
        <v>0.014918981481481483</v>
      </c>
    </row>
    <row r="65" spans="1:15" ht="11.25">
      <c r="A65" s="28">
        <v>59</v>
      </c>
      <c r="B65" s="61">
        <v>15</v>
      </c>
      <c r="C65" s="30">
        <v>1</v>
      </c>
      <c r="D65" s="31" t="s">
        <v>90</v>
      </c>
      <c r="E65" s="32"/>
      <c r="F65" s="28" t="s">
        <v>29</v>
      </c>
      <c r="G65" s="33" t="s">
        <v>15</v>
      </c>
      <c r="H65" s="43"/>
      <c r="I65" s="43"/>
      <c r="J65" s="43"/>
      <c r="K65" s="59"/>
      <c r="L65" s="59"/>
      <c r="M65" s="59">
        <v>0.014930555555555556</v>
      </c>
      <c r="N65" s="39">
        <f t="shared" si="1"/>
        <v>0.014930555555555556</v>
      </c>
      <c r="O65" s="40">
        <f t="shared" si="3"/>
        <v>0.014930555555555556</v>
      </c>
    </row>
    <row r="66" spans="1:15" ht="11.25">
      <c r="A66" s="28">
        <v>60</v>
      </c>
      <c r="B66" s="61">
        <v>8</v>
      </c>
      <c r="C66" s="30">
        <v>1</v>
      </c>
      <c r="D66" s="31" t="s">
        <v>91</v>
      </c>
      <c r="E66" s="32">
        <v>1969</v>
      </c>
      <c r="F66" s="28" t="s">
        <v>11</v>
      </c>
      <c r="G66" s="33" t="s">
        <v>15</v>
      </c>
      <c r="H66" s="43"/>
      <c r="I66" s="43"/>
      <c r="J66" s="43"/>
      <c r="K66" s="35">
        <v>0.014988425925925926</v>
      </c>
      <c r="L66" s="35"/>
      <c r="M66" s="35"/>
      <c r="N66" s="39">
        <f t="shared" si="1"/>
        <v>0.014988425925925926</v>
      </c>
      <c r="O66" s="40">
        <f t="shared" si="3"/>
        <v>0.014988425925925926</v>
      </c>
    </row>
    <row r="67" spans="1:15" ht="11.25">
      <c r="A67" s="28">
        <v>61</v>
      </c>
      <c r="B67" s="61">
        <v>9</v>
      </c>
      <c r="C67" s="30">
        <v>1</v>
      </c>
      <c r="D67" s="31" t="s">
        <v>92</v>
      </c>
      <c r="E67" s="32"/>
      <c r="F67" s="28" t="s">
        <v>11</v>
      </c>
      <c r="G67" s="33" t="s">
        <v>15</v>
      </c>
      <c r="H67" s="43"/>
      <c r="I67" s="43"/>
      <c r="J67" s="43"/>
      <c r="K67" s="35"/>
      <c r="L67" s="35"/>
      <c r="M67" s="35">
        <v>0.015023148148148148</v>
      </c>
      <c r="N67" s="39">
        <f t="shared" si="1"/>
        <v>0.015023148148148148</v>
      </c>
      <c r="O67" s="40">
        <f t="shared" si="3"/>
        <v>0.015023148148148148</v>
      </c>
    </row>
    <row r="68" spans="1:15" ht="11.25">
      <c r="A68" s="28">
        <v>62</v>
      </c>
      <c r="B68" s="61">
        <v>18</v>
      </c>
      <c r="C68" s="30">
        <v>1</v>
      </c>
      <c r="D68" s="31" t="s">
        <v>93</v>
      </c>
      <c r="E68" s="32"/>
      <c r="F68" s="28" t="s">
        <v>14</v>
      </c>
      <c r="G68" s="33" t="s">
        <v>15</v>
      </c>
      <c r="H68" s="43"/>
      <c r="I68" s="43"/>
      <c r="J68" s="43"/>
      <c r="K68" s="35"/>
      <c r="L68" s="35"/>
      <c r="M68" s="35">
        <v>0.015127314814814816</v>
      </c>
      <c r="N68" s="39">
        <f t="shared" si="1"/>
        <v>0.015127314814814816</v>
      </c>
      <c r="O68" s="40">
        <f t="shared" si="3"/>
        <v>0.015127314814814816</v>
      </c>
    </row>
    <row r="69" spans="1:15" ht="11.25">
      <c r="A69" s="28">
        <v>63</v>
      </c>
      <c r="B69" s="61">
        <v>19</v>
      </c>
      <c r="C69" s="30">
        <v>1</v>
      </c>
      <c r="D69" s="31" t="s">
        <v>94</v>
      </c>
      <c r="E69" s="32">
        <v>1988</v>
      </c>
      <c r="F69" s="28" t="s">
        <v>14</v>
      </c>
      <c r="G69" s="33" t="s">
        <v>95</v>
      </c>
      <c r="H69" s="43"/>
      <c r="I69" s="43"/>
      <c r="J69" s="66">
        <v>0.015208333333333332</v>
      </c>
      <c r="K69" s="59"/>
      <c r="L69" s="59"/>
      <c r="M69" s="59"/>
      <c r="N69" s="39">
        <f t="shared" si="1"/>
        <v>0.015208333333333332</v>
      </c>
      <c r="O69" s="40">
        <f t="shared" si="3"/>
        <v>0.015208333333333332</v>
      </c>
    </row>
    <row r="70" spans="1:15" ht="11.25">
      <c r="A70" s="28">
        <v>64</v>
      </c>
      <c r="B70" s="61">
        <v>20</v>
      </c>
      <c r="C70" s="30">
        <v>1</v>
      </c>
      <c r="D70" s="31" t="s">
        <v>96</v>
      </c>
      <c r="E70" s="32">
        <v>1987</v>
      </c>
      <c r="F70" s="28" t="s">
        <v>14</v>
      </c>
      <c r="G70" s="33" t="s">
        <v>15</v>
      </c>
      <c r="H70" s="43"/>
      <c r="I70" s="43"/>
      <c r="J70" s="66"/>
      <c r="K70" s="59">
        <v>0.01528935185185185</v>
      </c>
      <c r="L70" s="59"/>
      <c r="M70" s="59"/>
      <c r="N70" s="39">
        <f t="shared" si="1"/>
        <v>0.01528935185185185</v>
      </c>
      <c r="O70" s="40">
        <f t="shared" si="3"/>
        <v>0.01528935185185185</v>
      </c>
    </row>
    <row r="71" spans="1:15" ht="11.25">
      <c r="A71" s="28">
        <v>65</v>
      </c>
      <c r="B71" s="61">
        <v>21</v>
      </c>
      <c r="C71" s="30">
        <v>1</v>
      </c>
      <c r="D71" s="31" t="s">
        <v>97</v>
      </c>
      <c r="E71" s="32">
        <v>1990</v>
      </c>
      <c r="F71" s="28" t="s">
        <v>14</v>
      </c>
      <c r="G71" s="33" t="s">
        <v>89</v>
      </c>
      <c r="H71" s="43">
        <v>0.015509259259259257</v>
      </c>
      <c r="I71" s="43"/>
      <c r="J71" s="43"/>
      <c r="K71" s="59"/>
      <c r="L71" s="59"/>
      <c r="M71" s="59"/>
      <c r="N71" s="39">
        <f t="shared" si="1"/>
        <v>0.015509259259259257</v>
      </c>
      <c r="O71" s="40">
        <f t="shared" si="3"/>
        <v>0.015509259259259257</v>
      </c>
    </row>
    <row r="72" spans="1:15" ht="11.25">
      <c r="A72" s="28">
        <v>66</v>
      </c>
      <c r="B72" s="61">
        <v>17</v>
      </c>
      <c r="C72" s="30">
        <v>1</v>
      </c>
      <c r="D72" s="31" t="s">
        <v>98</v>
      </c>
      <c r="E72" s="32">
        <v>1962</v>
      </c>
      <c r="F72" s="28" t="s">
        <v>19</v>
      </c>
      <c r="G72" s="33" t="s">
        <v>79</v>
      </c>
      <c r="H72" s="43">
        <v>0.01577546296296296</v>
      </c>
      <c r="I72" s="43"/>
      <c r="J72" s="43"/>
      <c r="K72" s="59"/>
      <c r="L72" s="59"/>
      <c r="M72" s="59"/>
      <c r="N72" s="39">
        <f aca="true" t="shared" si="4" ref="N72:N99">H72+I72+J72+K72+L72+M72</f>
        <v>0.01577546296296296</v>
      </c>
      <c r="O72" s="40">
        <f t="shared" si="3"/>
        <v>0.01577546296296296</v>
      </c>
    </row>
    <row r="73" spans="1:15" ht="11.25">
      <c r="A73" s="28">
        <v>67</v>
      </c>
      <c r="B73" s="61">
        <v>5</v>
      </c>
      <c r="C73" s="30">
        <v>1</v>
      </c>
      <c r="D73" s="31" t="s">
        <v>99</v>
      </c>
      <c r="E73" s="32">
        <v>1946</v>
      </c>
      <c r="F73" s="28" t="s">
        <v>49</v>
      </c>
      <c r="G73" s="33" t="s">
        <v>100</v>
      </c>
      <c r="H73" s="43"/>
      <c r="I73" s="43"/>
      <c r="J73" s="66">
        <v>0.015925925925925927</v>
      </c>
      <c r="K73" s="59"/>
      <c r="L73" s="59"/>
      <c r="M73" s="59"/>
      <c r="N73" s="39">
        <f t="shared" si="4"/>
        <v>0.015925925925925927</v>
      </c>
      <c r="O73" s="40">
        <f t="shared" si="3"/>
        <v>0.015925925925925927</v>
      </c>
    </row>
    <row r="74" spans="1:15" ht="11.25">
      <c r="A74" s="28">
        <v>68</v>
      </c>
      <c r="B74" s="61">
        <v>22</v>
      </c>
      <c r="C74" s="30">
        <v>1</v>
      </c>
      <c r="D74" s="31" t="s">
        <v>101</v>
      </c>
      <c r="E74" s="32">
        <v>1978</v>
      </c>
      <c r="F74" s="28" t="s">
        <v>14</v>
      </c>
      <c r="G74" s="33" t="s">
        <v>102</v>
      </c>
      <c r="H74" s="43"/>
      <c r="I74" s="43"/>
      <c r="J74" s="66"/>
      <c r="K74" s="59">
        <v>0.016122685185185184</v>
      </c>
      <c r="L74" s="59"/>
      <c r="M74" s="59"/>
      <c r="N74" s="39">
        <f t="shared" si="4"/>
        <v>0.016122685185185184</v>
      </c>
      <c r="O74" s="40">
        <f t="shared" si="3"/>
        <v>0.016122685185185184</v>
      </c>
    </row>
    <row r="75" spans="1:15" ht="11.25">
      <c r="A75" s="28">
        <v>69</v>
      </c>
      <c r="B75" s="61">
        <v>23</v>
      </c>
      <c r="C75" s="30">
        <v>1</v>
      </c>
      <c r="D75" s="31" t="s">
        <v>103</v>
      </c>
      <c r="E75" s="32">
        <v>1993</v>
      </c>
      <c r="F75" s="28" t="s">
        <v>14</v>
      </c>
      <c r="G75" s="33" t="s">
        <v>104</v>
      </c>
      <c r="H75" s="43"/>
      <c r="I75" s="43"/>
      <c r="J75" s="66"/>
      <c r="K75" s="59">
        <v>0.016168981481481482</v>
      </c>
      <c r="L75" s="59"/>
      <c r="M75" s="59"/>
      <c r="N75" s="39">
        <f t="shared" si="4"/>
        <v>0.016168981481481482</v>
      </c>
      <c r="O75" s="40">
        <f t="shared" si="3"/>
        <v>0.016168981481481482</v>
      </c>
    </row>
    <row r="76" spans="1:15" ht="11.25">
      <c r="A76" s="28">
        <v>70</v>
      </c>
      <c r="B76" s="61">
        <v>23</v>
      </c>
      <c r="C76" s="30">
        <v>1</v>
      </c>
      <c r="D76" s="31" t="s">
        <v>105</v>
      </c>
      <c r="E76" s="32">
        <v>1989</v>
      </c>
      <c r="F76" s="28" t="s">
        <v>14</v>
      </c>
      <c r="G76" s="33" t="s">
        <v>15</v>
      </c>
      <c r="H76" s="43"/>
      <c r="I76" s="43"/>
      <c r="J76" s="66"/>
      <c r="K76" s="59">
        <v>0.016273148148148148</v>
      </c>
      <c r="L76" s="59"/>
      <c r="M76" s="59"/>
      <c r="N76" s="39">
        <f t="shared" si="4"/>
        <v>0.016273148148148148</v>
      </c>
      <c r="O76" s="40">
        <f t="shared" si="3"/>
        <v>0.016273148148148148</v>
      </c>
    </row>
    <row r="77" spans="1:15" ht="11.25">
      <c r="A77" s="28">
        <v>71</v>
      </c>
      <c r="B77" s="61">
        <v>10</v>
      </c>
      <c r="C77" s="30">
        <v>1</v>
      </c>
      <c r="D77" s="31" t="s">
        <v>106</v>
      </c>
      <c r="E77" s="32">
        <v>1970</v>
      </c>
      <c r="F77" s="28" t="s">
        <v>11</v>
      </c>
      <c r="G77" s="33" t="s">
        <v>89</v>
      </c>
      <c r="H77" s="43">
        <v>0.01633101851851852</v>
      </c>
      <c r="I77" s="43"/>
      <c r="J77" s="43"/>
      <c r="K77" s="59"/>
      <c r="L77" s="59"/>
      <c r="M77" s="59"/>
      <c r="N77" s="39">
        <f t="shared" si="4"/>
        <v>0.01633101851851852</v>
      </c>
      <c r="O77" s="40">
        <f t="shared" si="3"/>
        <v>0.01633101851851852</v>
      </c>
    </row>
    <row r="78" spans="1:15" ht="11.25">
      <c r="A78" s="28">
        <v>72</v>
      </c>
      <c r="B78" s="61">
        <v>25</v>
      </c>
      <c r="C78" s="30">
        <v>1</v>
      </c>
      <c r="D78" s="31" t="s">
        <v>107</v>
      </c>
      <c r="E78" s="32">
        <v>1985</v>
      </c>
      <c r="F78" s="28" t="s">
        <v>14</v>
      </c>
      <c r="G78" s="33" t="s">
        <v>56</v>
      </c>
      <c r="H78" s="43"/>
      <c r="I78" s="43"/>
      <c r="J78" s="66">
        <v>0.016400462962962964</v>
      </c>
      <c r="K78" s="59"/>
      <c r="L78" s="59"/>
      <c r="M78" s="59"/>
      <c r="N78" s="39">
        <f t="shared" si="4"/>
        <v>0.016400462962962964</v>
      </c>
      <c r="O78" s="40">
        <f t="shared" si="3"/>
        <v>0.016400462962962964</v>
      </c>
    </row>
    <row r="79" spans="1:15" ht="11.25">
      <c r="A79" s="28">
        <v>73</v>
      </c>
      <c r="B79" s="61">
        <v>11</v>
      </c>
      <c r="C79" s="30">
        <v>1</v>
      </c>
      <c r="D79" s="31" t="s">
        <v>108</v>
      </c>
      <c r="E79" s="32">
        <v>1974</v>
      </c>
      <c r="F79" s="28" t="s">
        <v>11</v>
      </c>
      <c r="G79" s="33" t="s">
        <v>15</v>
      </c>
      <c r="H79" s="43"/>
      <c r="I79" s="43"/>
      <c r="J79" s="66"/>
      <c r="K79" s="59">
        <v>0.01642361111111111</v>
      </c>
      <c r="L79" s="59"/>
      <c r="M79" s="59"/>
      <c r="N79" s="39">
        <f t="shared" si="4"/>
        <v>0.01642361111111111</v>
      </c>
      <c r="O79" s="40">
        <f t="shared" si="3"/>
        <v>0.01642361111111111</v>
      </c>
    </row>
    <row r="80" spans="1:15" ht="11.25">
      <c r="A80" s="28">
        <v>74</v>
      </c>
      <c r="B80" s="61">
        <v>16</v>
      </c>
      <c r="C80" s="30">
        <v>1</v>
      </c>
      <c r="D80" s="31" t="s">
        <v>109</v>
      </c>
      <c r="E80" s="32">
        <v>1954</v>
      </c>
      <c r="F80" s="28" t="s">
        <v>29</v>
      </c>
      <c r="G80" s="33" t="s">
        <v>15</v>
      </c>
      <c r="H80" s="43">
        <v>0.016458333333333332</v>
      </c>
      <c r="I80" s="43"/>
      <c r="J80" s="43"/>
      <c r="K80" s="59"/>
      <c r="L80" s="59"/>
      <c r="M80" s="59"/>
      <c r="N80" s="39">
        <f t="shared" si="4"/>
        <v>0.016458333333333332</v>
      </c>
      <c r="O80" s="40">
        <f t="shared" si="3"/>
        <v>0.016458333333333332</v>
      </c>
    </row>
    <row r="81" spans="1:15" ht="11.25">
      <c r="A81" s="28">
        <v>75</v>
      </c>
      <c r="B81" s="61">
        <v>12</v>
      </c>
      <c r="C81" s="30">
        <v>1</v>
      </c>
      <c r="D81" s="31" t="s">
        <v>110</v>
      </c>
      <c r="E81" s="32">
        <v>1973</v>
      </c>
      <c r="F81" s="28" t="s">
        <v>11</v>
      </c>
      <c r="G81" s="33" t="s">
        <v>15</v>
      </c>
      <c r="H81" s="43"/>
      <c r="I81" s="43">
        <v>0.01667824074074074</v>
      </c>
      <c r="J81" s="43"/>
      <c r="K81" s="59"/>
      <c r="L81" s="59"/>
      <c r="M81" s="59"/>
      <c r="N81" s="39">
        <f t="shared" si="4"/>
        <v>0.01667824074074074</v>
      </c>
      <c r="O81" s="40">
        <f t="shared" si="3"/>
        <v>0.01667824074074074</v>
      </c>
    </row>
    <row r="82" spans="1:15" ht="11.25">
      <c r="A82" s="28">
        <v>76</v>
      </c>
      <c r="B82" s="61">
        <v>26</v>
      </c>
      <c r="C82" s="30">
        <v>1</v>
      </c>
      <c r="D82" s="31" t="s">
        <v>111</v>
      </c>
      <c r="E82" s="32">
        <v>1986</v>
      </c>
      <c r="F82" s="28" t="s">
        <v>14</v>
      </c>
      <c r="G82" s="33" t="s">
        <v>112</v>
      </c>
      <c r="H82" s="43">
        <v>0.017013888888888887</v>
      </c>
      <c r="I82" s="43"/>
      <c r="J82" s="43"/>
      <c r="K82" s="59"/>
      <c r="L82" s="59"/>
      <c r="M82" s="59"/>
      <c r="N82" s="39">
        <f t="shared" si="4"/>
        <v>0.017013888888888887</v>
      </c>
      <c r="O82" s="40">
        <f t="shared" si="3"/>
        <v>0.017013888888888887</v>
      </c>
    </row>
    <row r="83" spans="1:15" ht="11.25">
      <c r="A83" s="28">
        <v>77</v>
      </c>
      <c r="B83" s="61">
        <v>17</v>
      </c>
      <c r="C83" s="30">
        <v>1</v>
      </c>
      <c r="D83" s="31" t="s">
        <v>113</v>
      </c>
      <c r="E83" s="32"/>
      <c r="F83" s="28" t="s">
        <v>29</v>
      </c>
      <c r="G83" s="33" t="s">
        <v>114</v>
      </c>
      <c r="H83" s="43"/>
      <c r="I83" s="43"/>
      <c r="J83" s="43"/>
      <c r="K83" s="59"/>
      <c r="L83" s="59"/>
      <c r="M83" s="59">
        <v>0.01707175925925926</v>
      </c>
      <c r="N83" s="39">
        <f t="shared" si="4"/>
        <v>0.01707175925925926</v>
      </c>
      <c r="O83" s="40">
        <f t="shared" si="3"/>
        <v>0.01707175925925926</v>
      </c>
    </row>
    <row r="84" spans="1:15" ht="11.25">
      <c r="A84" s="28">
        <v>78</v>
      </c>
      <c r="B84" s="61">
        <v>27</v>
      </c>
      <c r="C84" s="30">
        <v>1</v>
      </c>
      <c r="D84" s="31" t="s">
        <v>115</v>
      </c>
      <c r="E84" s="32">
        <v>1997</v>
      </c>
      <c r="F84" s="28" t="s">
        <v>14</v>
      </c>
      <c r="G84" s="33" t="s">
        <v>89</v>
      </c>
      <c r="H84" s="43">
        <v>0.01734953703703704</v>
      </c>
      <c r="I84" s="43"/>
      <c r="J84" s="43"/>
      <c r="K84" s="59"/>
      <c r="L84" s="59"/>
      <c r="M84" s="59"/>
      <c r="N84" s="39">
        <f t="shared" si="4"/>
        <v>0.01734953703703704</v>
      </c>
      <c r="O84" s="40">
        <f t="shared" si="3"/>
        <v>0.01734953703703704</v>
      </c>
    </row>
    <row r="85" spans="1:15" ht="11.25">
      <c r="A85" s="28">
        <v>79</v>
      </c>
      <c r="B85" s="61">
        <v>13</v>
      </c>
      <c r="C85" s="30">
        <v>1</v>
      </c>
      <c r="D85" s="31" t="s">
        <v>116</v>
      </c>
      <c r="E85" s="32">
        <v>1973</v>
      </c>
      <c r="F85" s="28" t="s">
        <v>11</v>
      </c>
      <c r="G85" s="33" t="s">
        <v>15</v>
      </c>
      <c r="H85" s="43"/>
      <c r="I85" s="43"/>
      <c r="J85" s="43"/>
      <c r="K85" s="59"/>
      <c r="L85" s="59">
        <v>0.017361111111111112</v>
      </c>
      <c r="M85" s="59"/>
      <c r="N85" s="39">
        <f t="shared" si="4"/>
        <v>0.017361111111111112</v>
      </c>
      <c r="O85" s="40">
        <f t="shared" si="3"/>
        <v>0.017361111111111112</v>
      </c>
    </row>
    <row r="86" spans="1:15" ht="11.25">
      <c r="A86" s="28">
        <v>80</v>
      </c>
      <c r="B86" s="61">
        <v>18</v>
      </c>
      <c r="C86" s="30">
        <v>1</v>
      </c>
      <c r="D86" s="31" t="s">
        <v>117</v>
      </c>
      <c r="E86" s="32">
        <v>1962</v>
      </c>
      <c r="F86" s="28" t="s">
        <v>19</v>
      </c>
      <c r="G86" s="33" t="s">
        <v>15</v>
      </c>
      <c r="H86" s="43"/>
      <c r="I86" s="43"/>
      <c r="J86" s="43"/>
      <c r="K86" s="59"/>
      <c r="L86" s="59">
        <v>0.017511574074074072</v>
      </c>
      <c r="M86" s="59"/>
      <c r="N86" s="39">
        <f t="shared" si="4"/>
        <v>0.017511574074074072</v>
      </c>
      <c r="O86" s="40">
        <f aca="true" t="shared" si="5" ref="O86:O99">N86/1</f>
        <v>0.017511574074074072</v>
      </c>
    </row>
    <row r="87" spans="1:15" ht="11.25">
      <c r="A87" s="28">
        <v>81</v>
      </c>
      <c r="B87" s="61">
        <v>19</v>
      </c>
      <c r="C87" s="30">
        <v>1</v>
      </c>
      <c r="D87" s="31" t="s">
        <v>118</v>
      </c>
      <c r="E87" s="32">
        <v>1960</v>
      </c>
      <c r="F87" s="28" t="s">
        <v>19</v>
      </c>
      <c r="G87" s="33" t="s">
        <v>15</v>
      </c>
      <c r="H87" s="43"/>
      <c r="I87" s="43">
        <v>0.017569444444444447</v>
      </c>
      <c r="J87" s="43"/>
      <c r="K87" s="59"/>
      <c r="L87" s="59"/>
      <c r="M87" s="59"/>
      <c r="N87" s="39">
        <f t="shared" si="4"/>
        <v>0.017569444444444447</v>
      </c>
      <c r="O87" s="40">
        <f t="shared" si="5"/>
        <v>0.017569444444444447</v>
      </c>
    </row>
    <row r="88" spans="1:15" ht="11.25">
      <c r="A88" s="28">
        <v>82</v>
      </c>
      <c r="B88" s="61">
        <v>20</v>
      </c>
      <c r="C88" s="30">
        <v>1</v>
      </c>
      <c r="D88" s="31" t="s">
        <v>119</v>
      </c>
      <c r="E88" s="32">
        <v>1967</v>
      </c>
      <c r="F88" s="28" t="s">
        <v>19</v>
      </c>
      <c r="G88" s="33" t="s">
        <v>15</v>
      </c>
      <c r="H88" s="43"/>
      <c r="I88" s="43"/>
      <c r="J88" s="43"/>
      <c r="K88" s="59"/>
      <c r="L88" s="59">
        <v>0.017743055555555557</v>
      </c>
      <c r="M88" s="59"/>
      <c r="N88" s="39">
        <f t="shared" si="4"/>
        <v>0.017743055555555557</v>
      </c>
      <c r="O88" s="40">
        <f t="shared" si="5"/>
        <v>0.017743055555555557</v>
      </c>
    </row>
    <row r="89" spans="1:15" ht="11.25">
      <c r="A89" s="28">
        <v>83</v>
      </c>
      <c r="B89" s="61">
        <v>18</v>
      </c>
      <c r="C89" s="30">
        <v>1</v>
      </c>
      <c r="D89" s="31" t="s">
        <v>120</v>
      </c>
      <c r="E89" s="32">
        <v>1951</v>
      </c>
      <c r="F89" s="28" t="s">
        <v>29</v>
      </c>
      <c r="G89" s="33" t="s">
        <v>121</v>
      </c>
      <c r="H89" s="43"/>
      <c r="I89" s="43">
        <v>0.017824074074074076</v>
      </c>
      <c r="J89" s="43"/>
      <c r="K89" s="59"/>
      <c r="L89" s="59"/>
      <c r="M89" s="59"/>
      <c r="N89" s="39">
        <f t="shared" si="4"/>
        <v>0.017824074074074076</v>
      </c>
      <c r="O89" s="40">
        <f t="shared" si="5"/>
        <v>0.017824074074074076</v>
      </c>
    </row>
    <row r="90" spans="1:15" ht="11.25">
      <c r="A90" s="28">
        <v>84</v>
      </c>
      <c r="B90" s="61">
        <v>14</v>
      </c>
      <c r="C90" s="30">
        <v>1</v>
      </c>
      <c r="D90" s="31" t="s">
        <v>122</v>
      </c>
      <c r="E90" s="32"/>
      <c r="F90" s="28" t="s">
        <v>11</v>
      </c>
      <c r="G90" s="33" t="s">
        <v>15</v>
      </c>
      <c r="H90" s="43"/>
      <c r="I90" s="43"/>
      <c r="J90" s="43"/>
      <c r="K90" s="59"/>
      <c r="L90" s="59"/>
      <c r="M90" s="59">
        <v>0.017951388888888888</v>
      </c>
      <c r="N90" s="39">
        <f t="shared" si="4"/>
        <v>0.017951388888888888</v>
      </c>
      <c r="O90" s="40">
        <f t="shared" si="5"/>
        <v>0.017951388888888888</v>
      </c>
    </row>
    <row r="91" spans="1:15" ht="11.25">
      <c r="A91" s="28">
        <v>85</v>
      </c>
      <c r="B91" s="61">
        <v>28</v>
      </c>
      <c r="C91" s="30">
        <v>1</v>
      </c>
      <c r="D91" s="31" t="s">
        <v>123</v>
      </c>
      <c r="E91" s="32">
        <v>1982</v>
      </c>
      <c r="F91" s="28" t="s">
        <v>14</v>
      </c>
      <c r="G91" s="33" t="s">
        <v>56</v>
      </c>
      <c r="H91" s="43">
        <v>0.018287037037037036</v>
      </c>
      <c r="I91" s="43"/>
      <c r="J91" s="43"/>
      <c r="K91" s="59"/>
      <c r="L91" s="59"/>
      <c r="M91" s="59"/>
      <c r="N91" s="39">
        <f t="shared" si="4"/>
        <v>0.018287037037037036</v>
      </c>
      <c r="O91" s="40">
        <f t="shared" si="5"/>
        <v>0.018287037037037036</v>
      </c>
    </row>
    <row r="92" spans="1:15" ht="11.25">
      <c r="A92" s="28">
        <v>86</v>
      </c>
      <c r="B92" s="61">
        <v>29</v>
      </c>
      <c r="C92" s="30">
        <v>1</v>
      </c>
      <c r="D92" s="31" t="s">
        <v>124</v>
      </c>
      <c r="E92" s="32">
        <v>1984</v>
      </c>
      <c r="F92" s="28" t="s">
        <v>14</v>
      </c>
      <c r="G92" s="33" t="s">
        <v>56</v>
      </c>
      <c r="H92" s="43"/>
      <c r="I92" s="43"/>
      <c r="J92" s="66">
        <v>0.018599537037037036</v>
      </c>
      <c r="K92" s="59"/>
      <c r="L92" s="59"/>
      <c r="M92" s="59"/>
      <c r="N92" s="39">
        <f t="shared" si="4"/>
        <v>0.018599537037037036</v>
      </c>
      <c r="O92" s="40">
        <f t="shared" si="5"/>
        <v>0.018599537037037036</v>
      </c>
    </row>
    <row r="93" spans="1:15" ht="11.25">
      <c r="A93" s="28">
        <v>87</v>
      </c>
      <c r="B93" s="61">
        <v>19</v>
      </c>
      <c r="C93" s="30">
        <v>1</v>
      </c>
      <c r="D93" s="31" t="s">
        <v>125</v>
      </c>
      <c r="E93" s="32">
        <v>1957</v>
      </c>
      <c r="F93" s="28" t="s">
        <v>29</v>
      </c>
      <c r="G93" s="33" t="s">
        <v>15</v>
      </c>
      <c r="H93" s="43"/>
      <c r="I93" s="43"/>
      <c r="J93" s="66"/>
      <c r="K93" s="59">
        <v>0.018726851851851852</v>
      </c>
      <c r="L93" s="59"/>
      <c r="M93" s="59"/>
      <c r="N93" s="39">
        <f t="shared" si="4"/>
        <v>0.018726851851851852</v>
      </c>
      <c r="O93" s="40">
        <f t="shared" si="5"/>
        <v>0.018726851851851852</v>
      </c>
    </row>
    <row r="94" spans="1:15" ht="11.25">
      <c r="A94" s="28">
        <v>88</v>
      </c>
      <c r="B94" s="61">
        <v>30</v>
      </c>
      <c r="C94" s="30">
        <v>1</v>
      </c>
      <c r="D94" s="31" t="s">
        <v>126</v>
      </c>
      <c r="E94" s="32">
        <v>1992</v>
      </c>
      <c r="F94" s="28" t="s">
        <v>14</v>
      </c>
      <c r="G94" s="33" t="s">
        <v>89</v>
      </c>
      <c r="H94" s="43">
        <v>0.01880787037037037</v>
      </c>
      <c r="I94" s="43"/>
      <c r="J94" s="43"/>
      <c r="K94" s="59"/>
      <c r="L94" s="59"/>
      <c r="M94" s="59"/>
      <c r="N94" s="39">
        <f t="shared" si="4"/>
        <v>0.01880787037037037</v>
      </c>
      <c r="O94" s="40">
        <f t="shared" si="5"/>
        <v>0.01880787037037037</v>
      </c>
    </row>
    <row r="95" spans="1:15" ht="11.25">
      <c r="A95" s="28">
        <v>89</v>
      </c>
      <c r="B95" s="61">
        <v>20</v>
      </c>
      <c r="C95" s="30">
        <v>1</v>
      </c>
      <c r="D95" s="31" t="s">
        <v>127</v>
      </c>
      <c r="E95" s="32">
        <v>1953</v>
      </c>
      <c r="F95" s="28" t="s">
        <v>29</v>
      </c>
      <c r="G95" s="33" t="s">
        <v>15</v>
      </c>
      <c r="H95" s="43"/>
      <c r="I95" s="43">
        <v>0.01902777777777778</v>
      </c>
      <c r="J95" s="43"/>
      <c r="K95" s="59"/>
      <c r="L95" s="59"/>
      <c r="M95" s="59"/>
      <c r="N95" s="39">
        <f t="shared" si="4"/>
        <v>0.01902777777777778</v>
      </c>
      <c r="O95" s="40">
        <f t="shared" si="5"/>
        <v>0.01902777777777778</v>
      </c>
    </row>
    <row r="96" spans="1:15" ht="11.25">
      <c r="A96" s="28">
        <v>90</v>
      </c>
      <c r="B96" s="61">
        <v>31</v>
      </c>
      <c r="C96" s="30">
        <v>1</v>
      </c>
      <c r="D96" s="31" t="s">
        <v>128</v>
      </c>
      <c r="E96" s="32">
        <v>1990</v>
      </c>
      <c r="F96" s="28" t="s">
        <v>14</v>
      </c>
      <c r="G96" s="33" t="s">
        <v>89</v>
      </c>
      <c r="H96" s="43">
        <v>0.020092592592592592</v>
      </c>
      <c r="I96" s="43"/>
      <c r="J96" s="43"/>
      <c r="K96" s="59"/>
      <c r="L96" s="59"/>
      <c r="M96" s="59"/>
      <c r="N96" s="39">
        <f t="shared" si="4"/>
        <v>0.020092592592592592</v>
      </c>
      <c r="O96" s="40">
        <f t="shared" si="5"/>
        <v>0.020092592592592592</v>
      </c>
    </row>
    <row r="97" spans="1:15" ht="11.25">
      <c r="A97" s="28">
        <v>91</v>
      </c>
      <c r="B97" s="61">
        <v>21</v>
      </c>
      <c r="C97" s="30">
        <v>1</v>
      </c>
      <c r="D97" s="31" t="s">
        <v>129</v>
      </c>
      <c r="E97" s="32">
        <v>1956</v>
      </c>
      <c r="F97" s="28" t="s">
        <v>29</v>
      </c>
      <c r="G97" s="33" t="s">
        <v>15</v>
      </c>
      <c r="H97" s="43"/>
      <c r="I97" s="43"/>
      <c r="J97" s="43"/>
      <c r="K97" s="59">
        <v>0.020613425925925927</v>
      </c>
      <c r="L97" s="59"/>
      <c r="M97" s="59"/>
      <c r="N97" s="39">
        <f t="shared" si="4"/>
        <v>0.020613425925925927</v>
      </c>
      <c r="O97" s="40">
        <f t="shared" si="5"/>
        <v>0.020613425925925927</v>
      </c>
    </row>
    <row r="98" spans="1:15" ht="11.25">
      <c r="A98" s="28">
        <v>92</v>
      </c>
      <c r="B98" s="61">
        <v>15</v>
      </c>
      <c r="C98" s="30">
        <v>1</v>
      </c>
      <c r="D98" s="31" t="s">
        <v>130</v>
      </c>
      <c r="E98" s="32">
        <v>1977</v>
      </c>
      <c r="F98" s="28" t="s">
        <v>11</v>
      </c>
      <c r="G98" s="33" t="s">
        <v>79</v>
      </c>
      <c r="H98" s="43">
        <v>0.02170138888888889</v>
      </c>
      <c r="I98" s="43"/>
      <c r="J98" s="43"/>
      <c r="K98" s="59"/>
      <c r="L98" s="59"/>
      <c r="M98" s="59"/>
      <c r="N98" s="39">
        <f t="shared" si="4"/>
        <v>0.02170138888888889</v>
      </c>
      <c r="O98" s="40">
        <f t="shared" si="5"/>
        <v>0.02170138888888889</v>
      </c>
    </row>
    <row r="99" spans="1:15" ht="11.25">
      <c r="A99" s="45">
        <v>93</v>
      </c>
      <c r="B99" s="67">
        <v>21</v>
      </c>
      <c r="C99" s="47">
        <v>1</v>
      </c>
      <c r="D99" s="48" t="s">
        <v>131</v>
      </c>
      <c r="E99" s="49">
        <v>1964</v>
      </c>
      <c r="F99" s="45" t="s">
        <v>19</v>
      </c>
      <c r="G99" s="50" t="s">
        <v>15</v>
      </c>
      <c r="H99" s="82"/>
      <c r="I99" s="68"/>
      <c r="J99" s="68"/>
      <c r="K99" s="71">
        <v>0.023206018518518515</v>
      </c>
      <c r="L99" s="71"/>
      <c r="M99" s="71"/>
      <c r="N99" s="56">
        <f t="shared" si="4"/>
        <v>0.023206018518518515</v>
      </c>
      <c r="O99" s="57">
        <f t="shared" si="5"/>
        <v>0.023206018518518515</v>
      </c>
    </row>
    <row r="100" spans="1:15" s="31" customFormat="1" ht="11.25">
      <c r="A100" s="28"/>
      <c r="B100" s="83"/>
      <c r="C100" s="32"/>
      <c r="E100" s="32"/>
      <c r="F100" s="32"/>
      <c r="H100" s="43"/>
      <c r="I100" s="43"/>
      <c r="J100" s="43"/>
      <c r="K100" s="35"/>
      <c r="L100" s="35"/>
      <c r="M100" s="35"/>
      <c r="N100" s="43"/>
      <c r="O100" s="43"/>
    </row>
    <row r="101" spans="1:15" s="31" customFormat="1" ht="11.25">
      <c r="A101" s="28"/>
      <c r="B101" s="83"/>
      <c r="C101" s="32"/>
      <c r="E101" s="32"/>
      <c r="F101" s="32"/>
      <c r="H101" s="43"/>
      <c r="I101" s="43"/>
      <c r="J101" s="43"/>
      <c r="K101" s="35"/>
      <c r="L101" s="35"/>
      <c r="M101" s="35"/>
      <c r="N101" s="43"/>
      <c r="O101" s="43"/>
    </row>
    <row r="102" spans="1:15" s="31" customFormat="1" ht="11.25">
      <c r="A102" s="28"/>
      <c r="B102" s="84" t="s">
        <v>132</v>
      </c>
      <c r="C102" s="32"/>
      <c r="E102" s="32"/>
      <c r="F102" s="32"/>
      <c r="H102" s="85"/>
      <c r="I102" s="85"/>
      <c r="J102" s="85"/>
      <c r="K102" s="86"/>
      <c r="L102" s="86"/>
      <c r="M102" s="86"/>
      <c r="N102" s="85"/>
      <c r="O102" s="85"/>
    </row>
    <row r="103" spans="1:15" s="31" customFormat="1" ht="11.25">
      <c r="A103" s="28"/>
      <c r="B103" s="83"/>
      <c r="C103" s="32"/>
      <c r="E103" s="32"/>
      <c r="F103" s="32"/>
      <c r="H103" s="43"/>
      <c r="I103" s="43"/>
      <c r="J103" s="43"/>
      <c r="K103" s="35"/>
      <c r="L103" s="35"/>
      <c r="M103" s="35"/>
      <c r="N103" s="43"/>
      <c r="O103" s="43"/>
    </row>
    <row r="104" spans="1:15" s="1" customFormat="1" ht="11.25">
      <c r="A104" s="9" t="s">
        <v>1</v>
      </c>
      <c r="B104" s="10" t="s">
        <v>2</v>
      </c>
      <c r="C104" s="11" t="s">
        <v>3</v>
      </c>
      <c r="D104" s="9" t="s">
        <v>4</v>
      </c>
      <c r="E104" s="11" t="s">
        <v>5</v>
      </c>
      <c r="F104" s="9" t="s">
        <v>6</v>
      </c>
      <c r="G104" s="13" t="s">
        <v>7</v>
      </c>
      <c r="H104" s="87">
        <v>39096</v>
      </c>
      <c r="I104" s="14">
        <v>39152</v>
      </c>
      <c r="J104" s="14">
        <v>39201</v>
      </c>
      <c r="K104" s="15">
        <v>39215</v>
      </c>
      <c r="L104" s="15">
        <v>39257</v>
      </c>
      <c r="M104" s="88">
        <v>39271</v>
      </c>
      <c r="N104" s="89" t="s">
        <v>8</v>
      </c>
      <c r="O104" s="11" t="s">
        <v>9</v>
      </c>
    </row>
    <row r="105" spans="1:15" ht="11.25">
      <c r="A105" s="16">
        <v>1</v>
      </c>
      <c r="B105" s="17">
        <v>1</v>
      </c>
      <c r="C105" s="18">
        <v>4</v>
      </c>
      <c r="D105" s="90" t="s">
        <v>133</v>
      </c>
      <c r="E105" s="18">
        <v>1972</v>
      </c>
      <c r="F105" s="16" t="s">
        <v>134</v>
      </c>
      <c r="G105" s="21" t="s">
        <v>32</v>
      </c>
      <c r="H105" s="91"/>
      <c r="I105" s="92">
        <v>0.01709490740740741</v>
      </c>
      <c r="J105" s="24">
        <v>0.016469907407407405</v>
      </c>
      <c r="K105" s="24">
        <v>0.016469907407407405</v>
      </c>
      <c r="L105" s="73"/>
      <c r="M105" s="93">
        <v>0.016296296296296295</v>
      </c>
      <c r="N105" s="26">
        <f>M105+J105+K105</f>
        <v>0.049236111111111105</v>
      </c>
      <c r="O105" s="94">
        <f aca="true" t="shared" si="6" ref="O105:O110">N105/3</f>
        <v>0.016412037037037034</v>
      </c>
    </row>
    <row r="106" spans="1:15" ht="11.25">
      <c r="A106" s="28">
        <v>2</v>
      </c>
      <c r="B106" s="29">
        <v>2</v>
      </c>
      <c r="C106" s="30">
        <v>4</v>
      </c>
      <c r="D106" s="95" t="s">
        <v>135</v>
      </c>
      <c r="E106" s="30">
        <v>1972</v>
      </c>
      <c r="F106" s="28" t="s">
        <v>134</v>
      </c>
      <c r="G106" s="33" t="s">
        <v>15</v>
      </c>
      <c r="H106" s="96"/>
      <c r="I106" s="58">
        <v>0.018298611111111113</v>
      </c>
      <c r="J106" s="35"/>
      <c r="K106" s="34">
        <v>0.01730324074074074</v>
      </c>
      <c r="L106" s="34">
        <v>0.01628472222222222</v>
      </c>
      <c r="M106" s="97">
        <v>0.01596064814814815</v>
      </c>
      <c r="N106" s="39">
        <f>K106+L106+M106</f>
        <v>0.04954861111111111</v>
      </c>
      <c r="O106" s="98">
        <f t="shared" si="6"/>
        <v>0.016516203703703703</v>
      </c>
    </row>
    <row r="107" spans="1:15" ht="12.75">
      <c r="A107" s="28">
        <v>3</v>
      </c>
      <c r="B107" s="29">
        <v>1</v>
      </c>
      <c r="C107" s="30">
        <v>5</v>
      </c>
      <c r="D107" s="95" t="s">
        <v>136</v>
      </c>
      <c r="E107" s="30">
        <v>1963</v>
      </c>
      <c r="F107" s="28" t="s">
        <v>137</v>
      </c>
      <c r="G107" s="33" t="s">
        <v>32</v>
      </c>
      <c r="H107" s="96">
        <v>0.02011574074074074</v>
      </c>
      <c r="I107" s="37">
        <v>0.018622685185185183</v>
      </c>
      <c r="J107" s="34">
        <v>0.017870370370370373</v>
      </c>
      <c r="K107" s="34">
        <v>0.017916666666666668</v>
      </c>
      <c r="L107" s="35"/>
      <c r="M107" s="99">
        <v>0.018368055555555554</v>
      </c>
      <c r="N107" s="39">
        <f>J107+K107+M107</f>
        <v>0.054155092592592595</v>
      </c>
      <c r="O107" s="98">
        <f t="shared" si="6"/>
        <v>0.0180516975308642</v>
      </c>
    </row>
    <row r="108" spans="1:15" ht="12.75">
      <c r="A108" s="28">
        <v>4</v>
      </c>
      <c r="B108" s="29">
        <v>2</v>
      </c>
      <c r="C108" s="30">
        <v>4</v>
      </c>
      <c r="D108" s="95" t="s">
        <v>138</v>
      </c>
      <c r="E108" s="30">
        <v>1962</v>
      </c>
      <c r="F108" s="28" t="s">
        <v>137</v>
      </c>
      <c r="G108" s="33" t="s">
        <v>40</v>
      </c>
      <c r="H108" s="100">
        <v>0.01888888888888889</v>
      </c>
      <c r="I108" s="34">
        <v>0.017881944444444443</v>
      </c>
      <c r="J108" s="34">
        <v>0.01758101851851852</v>
      </c>
      <c r="K108" s="35">
        <v>0.018912037037037036</v>
      </c>
      <c r="L108" s="35"/>
      <c r="M108" s="101"/>
      <c r="N108" s="39">
        <f>H108+I108+J108</f>
        <v>0.05435185185185186</v>
      </c>
      <c r="O108" s="98">
        <f t="shared" si="6"/>
        <v>0.018117283950617288</v>
      </c>
    </row>
    <row r="109" spans="1:15" ht="12.75">
      <c r="A109" s="28">
        <v>5</v>
      </c>
      <c r="B109" s="29">
        <v>3</v>
      </c>
      <c r="C109" s="30">
        <v>6</v>
      </c>
      <c r="D109" s="95" t="s">
        <v>139</v>
      </c>
      <c r="E109" s="30">
        <v>1961</v>
      </c>
      <c r="F109" s="28" t="s">
        <v>137</v>
      </c>
      <c r="G109" s="33" t="s">
        <v>32</v>
      </c>
      <c r="H109" s="102">
        <v>0.020127314814814817</v>
      </c>
      <c r="I109" s="35">
        <v>0.020335648148148148</v>
      </c>
      <c r="J109" s="34">
        <v>0.019131944444444444</v>
      </c>
      <c r="K109" s="34">
        <v>0.01945601851851852</v>
      </c>
      <c r="L109" s="35">
        <v>0.02113425925925926</v>
      </c>
      <c r="M109" s="99">
        <v>0.01958333333333333</v>
      </c>
      <c r="N109" s="39">
        <f>M109+J109+K109</f>
        <v>0.0581712962962963</v>
      </c>
      <c r="O109" s="98">
        <f t="shared" si="6"/>
        <v>0.019390432098765432</v>
      </c>
    </row>
    <row r="110" spans="1:15" ht="12.75">
      <c r="A110" s="45">
        <v>6</v>
      </c>
      <c r="B110" s="67">
        <v>4</v>
      </c>
      <c r="C110" s="103">
        <v>4</v>
      </c>
      <c r="D110" s="104" t="s">
        <v>140</v>
      </c>
      <c r="E110" s="47">
        <v>1961</v>
      </c>
      <c r="F110" s="45" t="s">
        <v>137</v>
      </c>
      <c r="G110" s="50" t="s">
        <v>40</v>
      </c>
      <c r="H110" s="105"/>
      <c r="I110" s="69">
        <v>0.021689814814814815</v>
      </c>
      <c r="J110" s="69">
        <v>0.021041666666666667</v>
      </c>
      <c r="K110" s="53">
        <v>0.021168981481481483</v>
      </c>
      <c r="L110" s="51"/>
      <c r="M110" s="106">
        <v>0.02241898148148148</v>
      </c>
      <c r="N110" s="56">
        <f>I110+J110+K110</f>
        <v>0.06390046296296296</v>
      </c>
      <c r="O110" s="107">
        <f t="shared" si="6"/>
        <v>0.021300154320987655</v>
      </c>
    </row>
    <row r="111" spans="1:15" ht="11.25">
      <c r="A111" s="28">
        <v>7</v>
      </c>
      <c r="B111" s="29">
        <v>3</v>
      </c>
      <c r="C111" s="30">
        <v>2</v>
      </c>
      <c r="D111" s="95" t="s">
        <v>141</v>
      </c>
      <c r="E111" s="30">
        <v>1985</v>
      </c>
      <c r="F111" s="28" t="s">
        <v>134</v>
      </c>
      <c r="G111" s="33" t="s">
        <v>15</v>
      </c>
      <c r="H111" s="108"/>
      <c r="I111" s="43"/>
      <c r="J111" s="43"/>
      <c r="K111" s="35"/>
      <c r="L111" s="35">
        <v>0.01621527777777778</v>
      </c>
      <c r="M111" s="101">
        <v>0.015914351851851853</v>
      </c>
      <c r="N111" s="39">
        <f aca="true" t="shared" si="7" ref="N111:N131">H111+I111+J111+K111+L111+M111</f>
        <v>0.03212962962962963</v>
      </c>
      <c r="O111" s="98">
        <f aca="true" t="shared" si="8" ref="O111:O116">N111/2</f>
        <v>0.016064814814814816</v>
      </c>
    </row>
    <row r="112" spans="1:15" s="111" customFormat="1" ht="12.75">
      <c r="A112" s="28">
        <v>8</v>
      </c>
      <c r="B112" s="78">
        <v>5</v>
      </c>
      <c r="C112" s="65">
        <v>2</v>
      </c>
      <c r="D112" s="95" t="s">
        <v>142</v>
      </c>
      <c r="E112" s="30">
        <v>1962</v>
      </c>
      <c r="F112" s="80" t="s">
        <v>137</v>
      </c>
      <c r="G112" s="33" t="s">
        <v>32</v>
      </c>
      <c r="H112" s="109"/>
      <c r="I112" s="110"/>
      <c r="J112" s="43">
        <v>0.016828703703703703</v>
      </c>
      <c r="K112" s="35"/>
      <c r="L112" s="35"/>
      <c r="M112" s="101">
        <v>0.016400462962962964</v>
      </c>
      <c r="N112" s="39">
        <f t="shared" si="7"/>
        <v>0.03322916666666667</v>
      </c>
      <c r="O112" s="98">
        <f t="shared" si="8"/>
        <v>0.016614583333333335</v>
      </c>
    </row>
    <row r="113" spans="1:15" s="111" customFormat="1" ht="12.75">
      <c r="A113" s="28">
        <v>9</v>
      </c>
      <c r="B113" s="78">
        <v>4</v>
      </c>
      <c r="C113" s="30">
        <v>2</v>
      </c>
      <c r="D113" s="95" t="s">
        <v>143</v>
      </c>
      <c r="E113" s="30">
        <v>1975</v>
      </c>
      <c r="F113" s="80" t="s">
        <v>134</v>
      </c>
      <c r="G113" s="33" t="s">
        <v>79</v>
      </c>
      <c r="H113" s="39">
        <v>0.019976851851851853</v>
      </c>
      <c r="I113" s="43"/>
      <c r="J113" s="43"/>
      <c r="K113" s="35">
        <v>0.01888888888888889</v>
      </c>
      <c r="L113" s="35"/>
      <c r="M113" s="101"/>
      <c r="N113" s="39">
        <f t="shared" si="7"/>
        <v>0.03886574074074074</v>
      </c>
      <c r="O113" s="98">
        <f t="shared" si="8"/>
        <v>0.01943287037037037</v>
      </c>
    </row>
    <row r="114" spans="1:15" s="111" customFormat="1" ht="12.75">
      <c r="A114" s="28">
        <v>10</v>
      </c>
      <c r="B114" s="78">
        <v>5</v>
      </c>
      <c r="C114" s="30">
        <v>2</v>
      </c>
      <c r="D114" s="95" t="s">
        <v>144</v>
      </c>
      <c r="E114" s="30">
        <v>1975</v>
      </c>
      <c r="F114" s="80" t="s">
        <v>134</v>
      </c>
      <c r="G114" s="33" t="s">
        <v>79</v>
      </c>
      <c r="H114" s="39">
        <v>0.01996527777777778</v>
      </c>
      <c r="I114" s="43"/>
      <c r="J114" s="43"/>
      <c r="K114" s="35">
        <v>0.01923611111111111</v>
      </c>
      <c r="L114" s="35"/>
      <c r="M114" s="101"/>
      <c r="N114" s="39">
        <f t="shared" si="7"/>
        <v>0.03920138888888889</v>
      </c>
      <c r="O114" s="98">
        <f t="shared" si="8"/>
        <v>0.019600694444444445</v>
      </c>
    </row>
    <row r="115" spans="1:15" s="111" customFormat="1" ht="12.75">
      <c r="A115" s="28">
        <v>11</v>
      </c>
      <c r="B115" s="78">
        <v>6</v>
      </c>
      <c r="C115" s="30">
        <v>2</v>
      </c>
      <c r="D115" s="95" t="s">
        <v>145</v>
      </c>
      <c r="E115" s="30">
        <v>1974</v>
      </c>
      <c r="F115" s="80" t="s">
        <v>134</v>
      </c>
      <c r="G115" s="33" t="s">
        <v>40</v>
      </c>
      <c r="H115" s="39"/>
      <c r="I115" s="43"/>
      <c r="J115" s="43">
        <v>0.020613425925925927</v>
      </c>
      <c r="K115" s="35">
        <v>0.018912037037037036</v>
      </c>
      <c r="L115" s="35"/>
      <c r="M115" s="101"/>
      <c r="N115" s="39">
        <f t="shared" si="7"/>
        <v>0.039525462962962964</v>
      </c>
      <c r="O115" s="98">
        <f t="shared" si="8"/>
        <v>0.019762731481481482</v>
      </c>
    </row>
    <row r="116" spans="1:15" ht="12.75">
      <c r="A116" s="45">
        <v>12</v>
      </c>
      <c r="B116" s="112">
        <v>6</v>
      </c>
      <c r="C116" s="47">
        <v>2</v>
      </c>
      <c r="D116" s="104" t="s">
        <v>146</v>
      </c>
      <c r="E116" s="47">
        <v>1961</v>
      </c>
      <c r="F116" s="113" t="s">
        <v>137</v>
      </c>
      <c r="G116" s="50" t="s">
        <v>32</v>
      </c>
      <c r="H116" s="56"/>
      <c r="I116" s="51"/>
      <c r="J116" s="68"/>
      <c r="K116" s="51">
        <v>0.020358796296296295</v>
      </c>
      <c r="L116" s="51">
        <v>0.019421296296296294</v>
      </c>
      <c r="M116" s="114"/>
      <c r="N116" s="56">
        <f t="shared" si="7"/>
        <v>0.03978009259259259</v>
      </c>
      <c r="O116" s="115">
        <f t="shared" si="8"/>
        <v>0.019890046296296295</v>
      </c>
    </row>
    <row r="117" spans="1:15" ht="11.25">
      <c r="A117" s="16">
        <v>13</v>
      </c>
      <c r="B117" s="72">
        <v>7</v>
      </c>
      <c r="C117" s="18">
        <v>1</v>
      </c>
      <c r="D117" s="90" t="s">
        <v>147</v>
      </c>
      <c r="E117" s="18">
        <v>1986</v>
      </c>
      <c r="F117" s="16" t="s">
        <v>134</v>
      </c>
      <c r="G117" s="21" t="s">
        <v>148</v>
      </c>
      <c r="H117" s="116"/>
      <c r="I117" s="22">
        <v>0.015416666666666667</v>
      </c>
      <c r="J117" s="22"/>
      <c r="K117" s="73"/>
      <c r="L117" s="73"/>
      <c r="M117" s="117"/>
      <c r="N117" s="26">
        <f t="shared" si="7"/>
        <v>0.015416666666666667</v>
      </c>
      <c r="O117" s="118">
        <f aca="true" t="shared" si="9" ref="O117:O131">N117/1</f>
        <v>0.015416666666666667</v>
      </c>
    </row>
    <row r="118" spans="1:15" ht="11.25">
      <c r="A118" s="28">
        <v>14</v>
      </c>
      <c r="B118" s="61">
        <v>8</v>
      </c>
      <c r="C118" s="30">
        <v>1</v>
      </c>
      <c r="D118" s="95" t="s">
        <v>149</v>
      </c>
      <c r="E118" s="30">
        <v>1986</v>
      </c>
      <c r="F118" s="28" t="s">
        <v>134</v>
      </c>
      <c r="G118" s="33" t="s">
        <v>40</v>
      </c>
      <c r="H118" s="108"/>
      <c r="I118" s="43"/>
      <c r="J118" s="43"/>
      <c r="K118" s="35"/>
      <c r="L118" s="35">
        <v>0.01542824074074074</v>
      </c>
      <c r="M118" s="101"/>
      <c r="N118" s="39">
        <f t="shared" si="7"/>
        <v>0.01542824074074074</v>
      </c>
      <c r="O118" s="98">
        <f t="shared" si="9"/>
        <v>0.01542824074074074</v>
      </c>
    </row>
    <row r="119" spans="1:15" ht="11.25">
      <c r="A119" s="28">
        <v>15</v>
      </c>
      <c r="B119" s="61">
        <v>9</v>
      </c>
      <c r="C119" s="30">
        <v>1</v>
      </c>
      <c r="D119" s="95" t="s">
        <v>150</v>
      </c>
      <c r="E119" s="30">
        <v>1985</v>
      </c>
      <c r="F119" s="28" t="s">
        <v>134</v>
      </c>
      <c r="G119" s="33" t="s">
        <v>40</v>
      </c>
      <c r="H119" s="108"/>
      <c r="I119" s="43"/>
      <c r="J119" s="43"/>
      <c r="K119" s="35"/>
      <c r="L119" s="35">
        <v>0.016122685185185184</v>
      </c>
      <c r="M119" s="101"/>
      <c r="N119" s="39">
        <f t="shared" si="7"/>
        <v>0.016122685185185184</v>
      </c>
      <c r="O119" s="98">
        <f t="shared" si="9"/>
        <v>0.016122685185185184</v>
      </c>
    </row>
    <row r="120" spans="1:15" ht="12.75">
      <c r="A120" s="28">
        <v>16</v>
      </c>
      <c r="B120" s="61">
        <v>10</v>
      </c>
      <c r="C120" s="30">
        <v>1</v>
      </c>
      <c r="D120" s="95" t="s">
        <v>151</v>
      </c>
      <c r="E120" s="30">
        <v>1991</v>
      </c>
      <c r="F120" s="28" t="s">
        <v>134</v>
      </c>
      <c r="G120" s="33" t="s">
        <v>89</v>
      </c>
      <c r="H120" s="39">
        <v>0.016527777777777777</v>
      </c>
      <c r="I120" s="35"/>
      <c r="J120" s="43"/>
      <c r="K120" s="35"/>
      <c r="L120" s="35"/>
      <c r="M120" s="101"/>
      <c r="N120" s="39">
        <f t="shared" si="7"/>
        <v>0.016527777777777777</v>
      </c>
      <c r="O120" s="98">
        <f t="shared" si="9"/>
        <v>0.016527777777777777</v>
      </c>
    </row>
    <row r="121" spans="1:15" ht="12.75">
      <c r="A121" s="28">
        <v>17</v>
      </c>
      <c r="B121" s="61">
        <v>11</v>
      </c>
      <c r="C121" s="65">
        <v>1</v>
      </c>
      <c r="D121" s="95" t="s">
        <v>152</v>
      </c>
      <c r="E121" s="30">
        <v>1986</v>
      </c>
      <c r="F121" s="28" t="s">
        <v>134</v>
      </c>
      <c r="G121" s="33" t="s">
        <v>40</v>
      </c>
      <c r="H121" s="109"/>
      <c r="I121" s="43"/>
      <c r="J121" s="43">
        <v>0.016689814814814817</v>
      </c>
      <c r="K121" s="35"/>
      <c r="L121" s="35"/>
      <c r="M121" s="101"/>
      <c r="N121" s="39">
        <f t="shared" si="7"/>
        <v>0.016689814814814817</v>
      </c>
      <c r="O121" s="98">
        <f t="shared" si="9"/>
        <v>0.016689814814814817</v>
      </c>
    </row>
    <row r="122" spans="1:15" s="111" customFormat="1" ht="12.75">
      <c r="A122" s="28">
        <v>18</v>
      </c>
      <c r="B122" s="78">
        <v>12</v>
      </c>
      <c r="C122" s="30">
        <v>1</v>
      </c>
      <c r="D122" s="95" t="s">
        <v>153</v>
      </c>
      <c r="E122" s="30">
        <v>1989</v>
      </c>
      <c r="F122" s="80" t="s">
        <v>134</v>
      </c>
      <c r="G122" s="33" t="s">
        <v>40</v>
      </c>
      <c r="H122" s="39">
        <v>0.018530092592592595</v>
      </c>
      <c r="I122" s="43"/>
      <c r="J122" s="43"/>
      <c r="K122" s="35"/>
      <c r="L122" s="35"/>
      <c r="M122" s="101"/>
      <c r="N122" s="39">
        <f t="shared" si="7"/>
        <v>0.018530092592592595</v>
      </c>
      <c r="O122" s="98">
        <f t="shared" si="9"/>
        <v>0.018530092592592595</v>
      </c>
    </row>
    <row r="123" spans="1:15" ht="12.75">
      <c r="A123" s="28">
        <v>19</v>
      </c>
      <c r="B123" s="78">
        <v>13</v>
      </c>
      <c r="C123" s="30">
        <v>1</v>
      </c>
      <c r="D123" s="95" t="s">
        <v>154</v>
      </c>
      <c r="E123" s="30">
        <v>1992</v>
      </c>
      <c r="F123" s="80" t="s">
        <v>134</v>
      </c>
      <c r="G123" s="33" t="s">
        <v>89</v>
      </c>
      <c r="H123" s="39">
        <v>0.018819444444444448</v>
      </c>
      <c r="I123" s="35"/>
      <c r="J123" s="43"/>
      <c r="K123" s="35"/>
      <c r="L123" s="35"/>
      <c r="M123" s="101"/>
      <c r="N123" s="39">
        <f t="shared" si="7"/>
        <v>0.018819444444444448</v>
      </c>
      <c r="O123" s="98">
        <f t="shared" si="9"/>
        <v>0.018819444444444448</v>
      </c>
    </row>
    <row r="124" spans="1:15" ht="12.75">
      <c r="A124" s="28">
        <v>20</v>
      </c>
      <c r="B124" s="78">
        <v>14</v>
      </c>
      <c r="C124" s="30">
        <v>1</v>
      </c>
      <c r="D124" s="95" t="s">
        <v>155</v>
      </c>
      <c r="E124" s="30"/>
      <c r="F124" s="80" t="s">
        <v>134</v>
      </c>
      <c r="G124" s="33"/>
      <c r="H124" s="39"/>
      <c r="I124" s="35"/>
      <c r="J124" s="43"/>
      <c r="K124" s="35"/>
      <c r="L124" s="35"/>
      <c r="M124" s="101">
        <v>0.019224537037037037</v>
      </c>
      <c r="N124" s="39">
        <f t="shared" si="7"/>
        <v>0.019224537037037037</v>
      </c>
      <c r="O124" s="98">
        <f t="shared" si="9"/>
        <v>0.019224537037037037</v>
      </c>
    </row>
    <row r="125" spans="1:15" ht="12.75">
      <c r="A125" s="28">
        <v>21</v>
      </c>
      <c r="B125" s="78">
        <v>15</v>
      </c>
      <c r="C125" s="30">
        <v>1</v>
      </c>
      <c r="D125" s="95" t="s">
        <v>156</v>
      </c>
      <c r="E125" s="30">
        <v>1991</v>
      </c>
      <c r="F125" s="80" t="s">
        <v>134</v>
      </c>
      <c r="G125" s="33" t="s">
        <v>79</v>
      </c>
      <c r="H125" s="39"/>
      <c r="I125" s="35"/>
      <c r="J125" s="43"/>
      <c r="K125" s="35">
        <v>0.01974537037037037</v>
      </c>
      <c r="L125" s="35"/>
      <c r="M125" s="101"/>
      <c r="N125" s="39">
        <f t="shared" si="7"/>
        <v>0.01974537037037037</v>
      </c>
      <c r="O125" s="98">
        <f t="shared" si="9"/>
        <v>0.01974537037037037</v>
      </c>
    </row>
    <row r="126" spans="1:15" ht="12.75">
      <c r="A126" s="28">
        <v>22</v>
      </c>
      <c r="B126" s="78">
        <v>16</v>
      </c>
      <c r="C126" s="30">
        <v>1</v>
      </c>
      <c r="D126" s="95" t="s">
        <v>157</v>
      </c>
      <c r="E126" s="30">
        <v>1991</v>
      </c>
      <c r="F126" s="80" t="s">
        <v>134</v>
      </c>
      <c r="G126" s="33" t="s">
        <v>79</v>
      </c>
      <c r="H126" s="39"/>
      <c r="I126" s="35"/>
      <c r="J126" s="43"/>
      <c r="K126" s="35">
        <v>0.019930555555555556</v>
      </c>
      <c r="L126" s="35"/>
      <c r="M126" s="101"/>
      <c r="N126" s="39">
        <f t="shared" si="7"/>
        <v>0.019930555555555556</v>
      </c>
      <c r="O126" s="98">
        <f t="shared" si="9"/>
        <v>0.019930555555555556</v>
      </c>
    </row>
    <row r="127" spans="1:15" ht="12.75">
      <c r="A127" s="28">
        <v>23</v>
      </c>
      <c r="B127" s="78">
        <v>17</v>
      </c>
      <c r="C127" s="30">
        <v>1</v>
      </c>
      <c r="D127" s="95" t="s">
        <v>158</v>
      </c>
      <c r="E127" s="30">
        <v>1990</v>
      </c>
      <c r="F127" s="80" t="s">
        <v>134</v>
      </c>
      <c r="G127" s="33" t="s">
        <v>89</v>
      </c>
      <c r="H127" s="39">
        <v>0.020092592592592592</v>
      </c>
      <c r="I127" s="35"/>
      <c r="J127" s="43"/>
      <c r="K127" s="35"/>
      <c r="L127" s="35"/>
      <c r="M127" s="101"/>
      <c r="N127" s="39">
        <f t="shared" si="7"/>
        <v>0.020092592592592592</v>
      </c>
      <c r="O127" s="98">
        <f t="shared" si="9"/>
        <v>0.020092592592592592</v>
      </c>
    </row>
    <row r="128" spans="1:15" ht="12.75">
      <c r="A128" s="28">
        <v>24</v>
      </c>
      <c r="B128" s="78">
        <v>18</v>
      </c>
      <c r="C128" s="30">
        <v>1</v>
      </c>
      <c r="D128" s="95" t="s">
        <v>159</v>
      </c>
      <c r="E128" s="30">
        <v>1987</v>
      </c>
      <c r="F128" s="80" t="s">
        <v>134</v>
      </c>
      <c r="G128" s="33" t="s">
        <v>15</v>
      </c>
      <c r="H128" s="39"/>
      <c r="I128" s="35"/>
      <c r="J128" s="43"/>
      <c r="K128" s="35"/>
      <c r="L128" s="35">
        <v>0.02070601851851852</v>
      </c>
      <c r="M128" s="101"/>
      <c r="N128" s="39">
        <f t="shared" si="7"/>
        <v>0.02070601851851852</v>
      </c>
      <c r="O128" s="98">
        <f t="shared" si="9"/>
        <v>0.02070601851851852</v>
      </c>
    </row>
    <row r="129" spans="1:15" ht="12.75">
      <c r="A129" s="28">
        <v>25</v>
      </c>
      <c r="B129" s="78">
        <v>19</v>
      </c>
      <c r="C129" s="30">
        <v>1</v>
      </c>
      <c r="D129" s="95" t="s">
        <v>160</v>
      </c>
      <c r="E129" s="30">
        <v>1989</v>
      </c>
      <c r="F129" s="80" t="s">
        <v>134</v>
      </c>
      <c r="G129" s="33" t="s">
        <v>15</v>
      </c>
      <c r="H129" s="39">
        <v>0.021875</v>
      </c>
      <c r="I129" s="43"/>
      <c r="J129" s="43"/>
      <c r="K129" s="35"/>
      <c r="L129" s="35"/>
      <c r="M129" s="101"/>
      <c r="N129" s="39">
        <f t="shared" si="7"/>
        <v>0.021875</v>
      </c>
      <c r="O129" s="98">
        <f t="shared" si="9"/>
        <v>0.021875</v>
      </c>
    </row>
    <row r="130" spans="1:15" ht="12.75">
      <c r="A130" s="28">
        <v>26</v>
      </c>
      <c r="B130" s="78">
        <v>20</v>
      </c>
      <c r="C130" s="30">
        <v>1</v>
      </c>
      <c r="D130" s="95" t="s">
        <v>161</v>
      </c>
      <c r="E130" s="30"/>
      <c r="F130" s="80" t="s">
        <v>134</v>
      </c>
      <c r="G130" s="33"/>
      <c r="H130" s="39"/>
      <c r="I130" s="43"/>
      <c r="J130" s="43"/>
      <c r="K130" s="35"/>
      <c r="L130" s="35"/>
      <c r="M130" s="101">
        <v>0.022326388888888885</v>
      </c>
      <c r="N130" s="39">
        <f t="shared" si="7"/>
        <v>0.022326388888888885</v>
      </c>
      <c r="O130" s="98">
        <f t="shared" si="9"/>
        <v>0.022326388888888885</v>
      </c>
    </row>
    <row r="131" spans="1:15" ht="11.25">
      <c r="A131" s="45">
        <v>27</v>
      </c>
      <c r="B131" s="67">
        <v>7</v>
      </c>
      <c r="C131" s="47">
        <v>1</v>
      </c>
      <c r="D131" s="104" t="s">
        <v>162</v>
      </c>
      <c r="E131" s="47">
        <v>1956</v>
      </c>
      <c r="F131" s="45" t="s">
        <v>137</v>
      </c>
      <c r="G131" s="50" t="s">
        <v>15</v>
      </c>
      <c r="H131" s="104"/>
      <c r="I131" s="48"/>
      <c r="J131" s="68">
        <v>0.024745370370370372</v>
      </c>
      <c r="K131" s="51"/>
      <c r="L131" s="51"/>
      <c r="M131" s="114"/>
      <c r="N131" s="56">
        <f t="shared" si="7"/>
        <v>0.024745370370370372</v>
      </c>
      <c r="O131" s="107">
        <f t="shared" si="9"/>
        <v>0.024745370370370372</v>
      </c>
    </row>
    <row r="132" spans="1:13" ht="11.25">
      <c r="A132" s="31"/>
      <c r="B132" s="119"/>
      <c r="C132" s="119"/>
      <c r="D132" s="31"/>
      <c r="E132" s="119"/>
      <c r="F132" s="120"/>
      <c r="G132" s="121"/>
      <c r="K132" s="2"/>
      <c r="L132" s="2"/>
      <c r="M132" s="2"/>
    </row>
    <row r="133" spans="1:15" ht="11.25">
      <c r="A133" s="32"/>
      <c r="C133" s="32"/>
      <c r="D133" s="31"/>
      <c r="E133" s="32"/>
      <c r="G133" s="31"/>
      <c r="H133" s="31"/>
      <c r="I133" s="31"/>
      <c r="J133" s="31"/>
      <c r="K133" s="62"/>
      <c r="L133" s="62"/>
      <c r="M133" s="62"/>
      <c r="N133" s="31"/>
      <c r="O133" s="31"/>
    </row>
    <row r="134" spans="1:15" ht="11.25">
      <c r="A134" s="32"/>
      <c r="C134" s="32"/>
      <c r="D134" s="31"/>
      <c r="E134" s="32"/>
      <c r="G134" s="31"/>
      <c r="H134" s="31"/>
      <c r="I134" s="31"/>
      <c r="J134" s="31"/>
      <c r="K134" s="62"/>
      <c r="L134" s="62"/>
      <c r="M134" s="62"/>
      <c r="N134" s="31"/>
      <c r="O134" s="31"/>
    </row>
    <row r="135" spans="1:15" ht="11.25">
      <c r="A135" s="32"/>
      <c r="C135" s="32"/>
      <c r="D135" s="31"/>
      <c r="E135" s="32"/>
      <c r="G135" s="31"/>
      <c r="H135" s="31"/>
      <c r="I135" s="31"/>
      <c r="J135" s="31"/>
      <c r="K135" s="62"/>
      <c r="L135" s="62"/>
      <c r="M135" s="62"/>
      <c r="N135" s="31"/>
      <c r="O135" s="31"/>
    </row>
    <row r="136" spans="1:15" ht="11.25">
      <c r="A136" s="32"/>
      <c r="C136" s="32"/>
      <c r="D136" s="31"/>
      <c r="E136" s="32"/>
      <c r="G136" s="31"/>
      <c r="H136" s="31"/>
      <c r="I136" s="31"/>
      <c r="J136" s="31"/>
      <c r="K136" s="62"/>
      <c r="L136" s="62"/>
      <c r="M136" s="62"/>
      <c r="N136" s="31"/>
      <c r="O136" s="31"/>
    </row>
    <row r="137" spans="1:15" ht="11.25">
      <c r="A137" s="32"/>
      <c r="C137" s="32"/>
      <c r="D137" s="31"/>
      <c r="E137" s="32"/>
      <c r="G137" s="31"/>
      <c r="H137" s="31"/>
      <c r="I137" s="31"/>
      <c r="J137" s="31"/>
      <c r="K137" s="62"/>
      <c r="L137" s="62"/>
      <c r="M137" s="62"/>
      <c r="N137" s="31"/>
      <c r="O137" s="31"/>
    </row>
    <row r="138" spans="1:15" ht="11.25">
      <c r="A138" s="32"/>
      <c r="C138" s="32"/>
      <c r="D138" s="31"/>
      <c r="E138" s="32"/>
      <c r="G138" s="31"/>
      <c r="H138" s="31"/>
      <c r="I138" s="31"/>
      <c r="J138" s="31"/>
      <c r="K138" s="62"/>
      <c r="L138" s="62"/>
      <c r="M138" s="62"/>
      <c r="N138" s="31"/>
      <c r="O138" s="31"/>
    </row>
    <row r="139" spans="1:15" ht="11.25">
      <c r="A139" s="32"/>
      <c r="C139" s="32"/>
      <c r="D139" s="31"/>
      <c r="E139" s="32"/>
      <c r="G139" s="31"/>
      <c r="H139" s="31"/>
      <c r="I139" s="31"/>
      <c r="J139" s="31"/>
      <c r="K139" s="62"/>
      <c r="L139" s="62"/>
      <c r="M139" s="62"/>
      <c r="N139" s="31"/>
      <c r="O139" s="3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mwalczewski</cp:lastModifiedBy>
  <dcterms:created xsi:type="dcterms:W3CDTF">2007-07-15T13:03:27Z</dcterms:created>
  <dcterms:modified xsi:type="dcterms:W3CDTF">2007-07-16T06:19:36Z</dcterms:modified>
  <cp:category/>
  <cp:version/>
  <cp:contentType/>
  <cp:contentStatus/>
</cp:coreProperties>
</file>